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ehmmadisen.sharepoint.com/sites/UserShares-SP/Data/Doral/"/>
    </mc:Choice>
  </mc:AlternateContent>
  <xr:revisionPtr revIDLastSave="3" documentId="14_{78939D41-39D1-4DFE-ABB5-074896CCFD9D}" xr6:coauthVersionLast="47" xr6:coauthVersionMax="47" xr10:uidLastSave="{9C84D2B6-B622-479B-94F3-AE88013A253B}"/>
  <bookViews>
    <workbookView xWindow="1545" yWindow="2790" windowWidth="21600" windowHeight="11295" firstSheet="1" activeTab="1" xr2:uid="{00000000-000D-0000-FFFF-FFFF00000000}"/>
  </bookViews>
  <sheets>
    <sheet name="doral_retail_price_list" sheetId="1" state="hidden" r:id="rId1"/>
    <sheet name="Sheet1" sheetId="2" r:id="rId2"/>
  </sheets>
  <definedNames>
    <definedName name="_xlnm._FilterDatabase" localSheetId="0" hidden="1">doral_retail_price_list!$A$1:$F$163</definedName>
    <definedName name="_xlnm._FilterDatabase" localSheetId="1" hidden="1">Sheet1!$A$1:$G$73</definedName>
    <definedName name="_xlnm.Print_Area" localSheetId="1">Sheet1!$A:$E</definedName>
    <definedName name="_xlnm.Print_Titles" localSheetId="1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2" i="1"/>
  <c r="D165" i="1" l="1"/>
  <c r="F165" i="1"/>
</calcChain>
</file>

<file path=xl/sharedStrings.xml><?xml version="1.0" encoding="utf-8"?>
<sst xmlns="http://schemas.openxmlformats.org/spreadsheetml/2006/main" count="673" uniqueCount="366">
  <si>
    <t>Item</t>
  </si>
  <si>
    <t>Size</t>
  </si>
  <si>
    <t>Description</t>
  </si>
  <si>
    <t>Price</t>
  </si>
  <si>
    <t>UOM</t>
  </si>
  <si>
    <t>Qty On Hand</t>
  </si>
  <si>
    <t>5/4 AW RL DORAL</t>
  </si>
  <si>
    <t>BF</t>
  </si>
  <si>
    <t>6/4 AW RL DORAL</t>
  </si>
  <si>
    <t>4/4 AW RL DORAL</t>
  </si>
  <si>
    <t>DORAFRMO40</t>
  </si>
  <si>
    <t>KD AFRORMOSIA (AFR TEAK) S2S 13/16 SLR1E</t>
  </si>
  <si>
    <t>DORALDR400</t>
  </si>
  <si>
    <t>KD ALDER RUSTIC S2S 13/16" SLR1E</t>
  </si>
  <si>
    <t>DORALDS400</t>
  </si>
  <si>
    <t>KD ALDER SUPERIOR S2S 13/16" SLR1E</t>
  </si>
  <si>
    <t>DORANE070</t>
  </si>
  <si>
    <t>KD ANEGRE P/S SEL&amp;BTR S2S 13/16" SLR1E</t>
  </si>
  <si>
    <t>DORARCED400</t>
  </si>
  <si>
    <t>KD AROMATIC CEDAR S2S 13/16" SLR1E</t>
  </si>
  <si>
    <t>DORASH300</t>
  </si>
  <si>
    <t>KD ASH S2S 13/16" SLR1E</t>
  </si>
  <si>
    <t>DORBAN400</t>
  </si>
  <si>
    <t>KD BANAK FAS1F&amp;BTR S2S 13/16" SLR1E</t>
  </si>
  <si>
    <t>DORBIRFL42</t>
  </si>
  <si>
    <t>KD BIRCH FLAME S2S 13/16" SLR1E</t>
  </si>
  <si>
    <t>8/4 AW RL DORAL</t>
  </si>
  <si>
    <t>DORBIRSAP100</t>
  </si>
  <si>
    <t>KD YELLOW BIRCH S2S 13/16" SLR1E</t>
  </si>
  <si>
    <t>DORBL4002</t>
  </si>
  <si>
    <t>KD BLOODWOOD S2S 13/16" SLR1E</t>
  </si>
  <si>
    <t>DORBUB450</t>
  </si>
  <si>
    <t>DORBUB475</t>
  </si>
  <si>
    <t>KD BUBINGA S2S 3/4"  SLR1E</t>
  </si>
  <si>
    <t>DORCH4005</t>
  </si>
  <si>
    <t>KD CHERRY S2S 13/16" SLR1E</t>
  </si>
  <si>
    <t>DORCHF4007</t>
  </si>
  <si>
    <t>KD CHERRY FIGURED S2S 13/16" SLR1E</t>
  </si>
  <si>
    <t>DORCHF6004</t>
  </si>
  <si>
    <t>KD CHERRY FIGURED S2S 1-3/8" SLR1E</t>
  </si>
  <si>
    <t>DORCHSNT400</t>
  </si>
  <si>
    <t>DORCHSNT500</t>
  </si>
  <si>
    <t>KD CHESTNUT #1&amp;BTR S2S 1-1/16" SLR1E</t>
  </si>
  <si>
    <t>DORCHSNT800</t>
  </si>
  <si>
    <t>DORCYP100</t>
  </si>
  <si>
    <t>4/4 AW DORAL</t>
  </si>
  <si>
    <t>KD CYPRESS S2S 13/16" SLR1E</t>
  </si>
  <si>
    <t>DOREB400</t>
  </si>
  <si>
    <t>KD EUROPEAN BEECH S2S 13/16" SLR1E</t>
  </si>
  <si>
    <t>DORGMAH003</t>
  </si>
  <si>
    <t>KD GENUINE MAHOGANY S2S 13/16 SLR1E</t>
  </si>
  <si>
    <t>DORGRAN300</t>
  </si>
  <si>
    <t>KD EUCALYPTUS GRANDIS S2S 13/16" SLR1E</t>
  </si>
  <si>
    <t>DORHIC4002</t>
  </si>
  <si>
    <t>KD HICKORY S2S 13/16" SLR1E</t>
  </si>
  <si>
    <t>DORHICCR02</t>
  </si>
  <si>
    <t>KD HICKORY CURLY S2S 13/16" SLR1E</t>
  </si>
  <si>
    <t>DORHICR402</t>
  </si>
  <si>
    <t>KD HICKORY RUSTIC S2S TO 13/16" SLR1E</t>
  </si>
  <si>
    <t>DORJAT4F02</t>
  </si>
  <si>
    <t>KD JATOBA FIGURED S2S 13/16" SLR1E</t>
  </si>
  <si>
    <t>DORJAT4F12</t>
  </si>
  <si>
    <t>KD JATOBA S2S 13/16" SLR1E</t>
  </si>
  <si>
    <t>DORJAT5F02</t>
  </si>
  <si>
    <t>KD JATOBA FIGURED S2S 1-1/16" SLR1E</t>
  </si>
  <si>
    <t>DORLEO4002</t>
  </si>
  <si>
    <t>KD LEOPARDWOOD S2S 13/16" SLR1E</t>
  </si>
  <si>
    <t>DORMAK800</t>
  </si>
  <si>
    <t>KD MAKORE SEL&amp;BTR S2S 1-13/16" SLR1E</t>
  </si>
  <si>
    <t>DORMPB4AF2</t>
  </si>
  <si>
    <t>KD BIG LEAF MAPLE A FIG S2S 13/16 SLR1E</t>
  </si>
  <si>
    <t>DORMPB4BF2</t>
  </si>
  <si>
    <t>KD BIG LEAF MAPLE B FIG S2S 13/16 SLR1E</t>
  </si>
  <si>
    <t>DORMPB4CF2</t>
  </si>
  <si>
    <t>KD BIG LEAF MAPLE HEAVY FIG S2S 7/8 SLR1</t>
  </si>
  <si>
    <t>DORMPH4W02</t>
  </si>
  <si>
    <t>KD HARD MAPLE WHITE P/S S2S 13/16 SLR1E</t>
  </si>
  <si>
    <t>DORMPHB200</t>
  </si>
  <si>
    <t>KD HARD MAPLE HEAVY BIRDSEYE 13/16 SLR1E</t>
  </si>
  <si>
    <t>DORMPHBA42</t>
  </si>
  <si>
    <t>KD HARD MAPLE WHITE BIRDSEYE 13/16 SLR1E</t>
  </si>
  <si>
    <t>DORMPHBB42</t>
  </si>
  <si>
    <t>KD HARD MAPLE BIRDSEYE NAT S2S 13/16 SLR</t>
  </si>
  <si>
    <t>DORMPHBE62</t>
  </si>
  <si>
    <t>KD HARD MAPLE BIRDSEYE S2S 1-3/8" SLR1E</t>
  </si>
  <si>
    <t>DORMPHBL42</t>
  </si>
  <si>
    <t>KD HARD MAPLE BLISTERED S2S 13/16" SLR1E</t>
  </si>
  <si>
    <t>DORMPSC402</t>
  </si>
  <si>
    <t>KD SOFT MAPLE CURLY S2S 13/16" SLR1E</t>
  </si>
  <si>
    <t>DORMPSC502</t>
  </si>
  <si>
    <t>KD SOFT MAPLE CURLY S2S 1-1/16" SLR1E</t>
  </si>
  <si>
    <t>DORMPSHC400</t>
  </si>
  <si>
    <t>KD SOFT MAPLE HEAVY CURL S2S 13/16 SLR1E</t>
  </si>
  <si>
    <t>DORMPSP400</t>
  </si>
  <si>
    <t>KD SPALTED MAPLE S2S 13/16" SLR1E</t>
  </si>
  <si>
    <t>DORMPSS04</t>
  </si>
  <si>
    <t>KD SOFT MAPLE SAP S2S 13/16" SLR1E</t>
  </si>
  <si>
    <t>DORMPSW402</t>
  </si>
  <si>
    <t>KD SOFT MAPLE AMBROSIA S2S 13/16" SLR1E</t>
  </si>
  <si>
    <t>DORPAD4002</t>
  </si>
  <si>
    <t>KD PADOUK S2S 13/16" SLR1E</t>
  </si>
  <si>
    <t>DORPOP4F02</t>
  </si>
  <si>
    <t>KD POPLAR S2S 13/16" SLR1E</t>
  </si>
  <si>
    <t>DORPUR4002</t>
  </si>
  <si>
    <t>DORRO4002</t>
  </si>
  <si>
    <t>KD RED OAK PLAIN SAWN S2S 13/16" SLR1E</t>
  </si>
  <si>
    <t>DORROQ4002</t>
  </si>
  <si>
    <t>DORSANMAH400</t>
  </si>
  <si>
    <t>DORSAP4008</t>
  </si>
  <si>
    <t>KD SAPELE P/S S2S 15/16" SLR1E</t>
  </si>
  <si>
    <t>DORSAP4FP3</t>
  </si>
  <si>
    <t>DORSAP4HF3</t>
  </si>
  <si>
    <t>DORSAP6F02</t>
  </si>
  <si>
    <t>KD SAPELE FIGURED S2S 1-7/16" SLR1E</t>
  </si>
  <si>
    <t>DORSAPF502</t>
  </si>
  <si>
    <t>KD SAPELE FIGURED S2S 1-3/16" SLR1E</t>
  </si>
  <si>
    <t>DORSAPF802</t>
  </si>
  <si>
    <t>DORSCED500</t>
  </si>
  <si>
    <t>4/4 AW X RL</t>
  </si>
  <si>
    <t>DORWAL402</t>
  </si>
  <si>
    <t>DORWALF402</t>
  </si>
  <si>
    <t>DORWALF502</t>
  </si>
  <si>
    <t>KD WALNUT FIGURED S2S 1-3/16" SLR1E</t>
  </si>
  <si>
    <t>DORWEN4002</t>
  </si>
  <si>
    <t>DORWHO4002</t>
  </si>
  <si>
    <t>DORWHO4PF3</t>
  </si>
  <si>
    <t>DORWHO6F02</t>
  </si>
  <si>
    <t>KD WHITE OAK FIGURED S2S 1-7/16" SLR1E</t>
  </si>
  <si>
    <t>DORWHOQ402</t>
  </si>
  <si>
    <t>DORWHOQF52</t>
  </si>
  <si>
    <t>KD WHITE OAK FIGURED S2S 1-3/16" SLR1E</t>
  </si>
  <si>
    <t>DORWHOR402</t>
  </si>
  <si>
    <t>DORWHORU42</t>
  </si>
  <si>
    <t>DORZEB4002</t>
  </si>
  <si>
    <t>REPORT TOTAL</t>
  </si>
  <si>
    <t>4/4 BLOODWOOD S2S 13/16”</t>
  </si>
  <si>
    <t>4/4 EUROPEAN BEECH S2S 13/16”</t>
  </si>
  <si>
    <t>4/4 JATOBA S2S 13/16”</t>
  </si>
  <si>
    <t>4/4 LEOPARDWOOD S2S 13/16”</t>
  </si>
  <si>
    <t>4/4 AFRORMOSIA (AFRICAN TEAK) S2S 13/16”</t>
  </si>
  <si>
    <t>4/4 PADOUK S2S 13/16”</t>
  </si>
  <si>
    <t>4/4 PURPLEHEART S2S 13/16”</t>
  </si>
  <si>
    <t>4/4 SANTOS MAHOGANY SEL&amp;BTR S2S 13/16”</t>
  </si>
  <si>
    <t>4/4 SPANISH CEDAR SEL&amp;BTR S2S 13/16”</t>
  </si>
  <si>
    <t>4/4 WENGE S2S 13/16”</t>
  </si>
  <si>
    <t>4/4 SAPELE PLAIN SAWN S2S 13/16”</t>
  </si>
  <si>
    <t>4/4 SAPELE FIGURED S2S 13/16”</t>
  </si>
  <si>
    <t>4/4 SAPELE HEAVY FIGURED S2S 13/16”</t>
  </si>
  <si>
    <t>4/4 POPLAR S2S 13/16”</t>
  </si>
  <si>
    <t>4/4 WHITE OAK PLAIN SAWN S2S 13/16”</t>
  </si>
  <si>
    <t>4/4 WHITE OAK QUARTER SAWN S2S 13/16”</t>
  </si>
  <si>
    <t>4/4 WHITE OAK RIFT SAWN S2S 13/16”</t>
  </si>
  <si>
    <t>4/4 WHITE OAK RUSTIC S2S 13/16”</t>
  </si>
  <si>
    <t>11/16” SANTOS MAHOGANY</t>
  </si>
  <si>
    <t>5/4 JATOBA FIGURED S2S 1-1/16”</t>
  </si>
  <si>
    <t>8/4 MAKORE Q/S S2S 1-3/16”</t>
  </si>
  <si>
    <t>4/4 EUCALYPTUS GRANDIS S2S 13/16”</t>
  </si>
  <si>
    <t>4/4 BUBINGA S2S 13/16”</t>
  </si>
  <si>
    <t>4/4 BUBINGA S2S ¾”</t>
  </si>
  <si>
    <t>4/4 FLAME BIRCH S2S 13/16”</t>
  </si>
  <si>
    <t>4/4 FIGURED JATOBA S2S 13/16”</t>
  </si>
  <si>
    <t>4/4 CHERRY FIGURED S2S 13/16”</t>
  </si>
  <si>
    <t>4/4 CHERRY S2S 13/16”</t>
  </si>
  <si>
    <t>4/4 YELLOW BIRCH S2S 13/16”</t>
  </si>
  <si>
    <t>4/4 AROMATIC CEDAR S2S 13/16"</t>
  </si>
  <si>
    <t>4/4 ASH S2S 13/16”</t>
  </si>
  <si>
    <t>4/4 CHESTNUT #1COM S2S 13/16"</t>
  </si>
  <si>
    <t>8/4 CHESTNUT #1&amp;BTR S2S 1-13/16"</t>
  </si>
  <si>
    <t>4/4 HICKORY S2S 13/16"</t>
  </si>
  <si>
    <t>4/4 HICKORY RUSTIC S2S TO 13/16"</t>
  </si>
  <si>
    <t>4/4 BIG LEAF MAPLE A FIGURED S2S 13/16”</t>
  </si>
  <si>
    <t>4/4 BIG LEAF MAPLE B FIGURED S2S 13/16”</t>
  </si>
  <si>
    <t>4/4 HARD MAPLE WHITE PLAIN SAWN S2S 13/16”</t>
  </si>
  <si>
    <t>4/4 HARD MAPLE WHITE BIRDSEYE 13/16”</t>
  </si>
  <si>
    <t>4/4 HARD MAPLE BROWN BIRDSEYE 13/16”</t>
  </si>
  <si>
    <t>4/4 HARD MAPLE HEAVY BIRDSEYE 13/16”</t>
  </si>
  <si>
    <t>4/4 SOFT MAPLE HEAVY CURL S2S 13/16”</t>
  </si>
  <si>
    <t>4/4 SOFT MAPLE CURLY S2S 13/16"</t>
  </si>
  <si>
    <t>4/4 SOFT MAPLE SAP S2S 13/16”</t>
  </si>
  <si>
    <t>4/4 SOFT MAPLE AMBROSIA S2S 13/16”</t>
  </si>
  <si>
    <t>4/4 SPALTED MAPLE S2S 13/16”</t>
  </si>
  <si>
    <t>4/4 WALNUT FIGURED S2S 13/16”</t>
  </si>
  <si>
    <t>4/4 WALNUT S2S 13/16”</t>
  </si>
  <si>
    <t>4/4 ALDER RUSTIC S2S 13/16"</t>
  </si>
  <si>
    <t>4/4 ALDER SUPERIOR S2S 13/16"</t>
  </si>
  <si>
    <t>4/4 RED OAK PLAIN SAWN S2S 13/16"</t>
  </si>
  <si>
    <t>4/4 RED OAK QTR SAWN S2S 13/16"</t>
  </si>
  <si>
    <t>5/4 WHITE OAK FIGURED S2S 1-1/16”</t>
  </si>
  <si>
    <t>4/4 WHITE OAK FIGURED S2S 13/16”</t>
  </si>
  <si>
    <t>ITEM</t>
  </si>
  <si>
    <t>DESCRIPTION</t>
  </si>
  <si>
    <t>PRICE / BF</t>
  </si>
  <si>
    <t>BAY</t>
  </si>
  <si>
    <t>Bloodwood</t>
  </si>
  <si>
    <t>European Beech</t>
  </si>
  <si>
    <t>Jatoba</t>
  </si>
  <si>
    <t>Leopardwood</t>
  </si>
  <si>
    <t>Afrormosia</t>
  </si>
  <si>
    <t>Padouk</t>
  </si>
  <si>
    <t>Purpleheart</t>
  </si>
  <si>
    <t>Santos Mahogany</t>
  </si>
  <si>
    <t>Spanish Cedar</t>
  </si>
  <si>
    <t>Wenge</t>
  </si>
  <si>
    <t>Sapele</t>
  </si>
  <si>
    <t>Poplar</t>
  </si>
  <si>
    <t>White Oak</t>
  </si>
  <si>
    <t>Makore</t>
  </si>
  <si>
    <t>Eucalyptus Grandis</t>
  </si>
  <si>
    <t>Bubinga</t>
  </si>
  <si>
    <t>Hickory</t>
  </si>
  <si>
    <t>Cherry</t>
  </si>
  <si>
    <t>Birch</t>
  </si>
  <si>
    <t>Maple - Big Leaf</t>
  </si>
  <si>
    <t>Maple - Soft</t>
  </si>
  <si>
    <t>Maple - Hard</t>
  </si>
  <si>
    <t>aromatic cedar</t>
  </si>
  <si>
    <t>ash</t>
  </si>
  <si>
    <t>chestnut</t>
  </si>
  <si>
    <t>hickory</t>
  </si>
  <si>
    <t>Maple - spalted</t>
  </si>
  <si>
    <t>walnut</t>
  </si>
  <si>
    <t>alder</t>
  </si>
  <si>
    <t>red oak</t>
  </si>
  <si>
    <t>20-Window</t>
  </si>
  <si>
    <t>5/4 CURLY SOFT MAPLE S2S 1-1/16"</t>
  </si>
  <si>
    <t>KD PURPLEHEART S2S 13/16" SLR1E</t>
  </si>
  <si>
    <t>KD SANTOS MAHOGANY SEL&amp;BTR S2S 13/16"</t>
  </si>
  <si>
    <t>KD SPANISH CEDAR S2S 13/16" SLR1E</t>
  </si>
  <si>
    <t>KD WENGE S2S 13/16" SLR1E</t>
  </si>
  <si>
    <t>KD ZEBRAWOOD S2S TO 13/16" SLR1E</t>
  </si>
  <si>
    <t>KD SAPELE FIGURED S2S 1-13/16" SLR1E</t>
  </si>
  <si>
    <t>KD SAPELE FIGURED S2S 13/16" SLR1E</t>
  </si>
  <si>
    <t>KD SAPELE HEAVY FIG S2S 13/16" SLR1E</t>
  </si>
  <si>
    <t>KD WHITE OAK PLAIN SAWN S2S 13/16" SLR1E</t>
  </si>
  <si>
    <t>KD WHITE OAK Q/S S2S 13/16" SLR1E</t>
  </si>
  <si>
    <t>KD WHITE OAK RIFT SAWN S2S 13/16" SLR1E</t>
  </si>
  <si>
    <t>KD WHITE OAK RUSTIC S2S 13/16" SLR1E</t>
  </si>
  <si>
    <t>KD BUBINGA S2S 13/16" SLR1E</t>
  </si>
  <si>
    <t>KD CHESTNUT #1COM S2S 13/16" SLR1E</t>
  </si>
  <si>
    <t>KD CHESTNUT #1&amp;BTR S2S 1-13/16" SLR1E</t>
  </si>
  <si>
    <t>KD WALNUT FIGURED S2S 13/16" SLR1E</t>
  </si>
  <si>
    <t>KD WALNUT S2S 13/16" SLR1E</t>
  </si>
  <si>
    <t>KD RED OAK QTR SAWN S2S 13/16" SLR1E</t>
  </si>
  <si>
    <t>KD WHITE OAK FIGURED S2S 13/16" SLR1E</t>
  </si>
  <si>
    <t>1</t>
  </si>
  <si>
    <t>10</t>
  </si>
  <si>
    <t>11</t>
  </si>
  <si>
    <t>12</t>
  </si>
  <si>
    <t>13</t>
  </si>
  <si>
    <t>13-WINDOW</t>
  </si>
  <si>
    <t>14</t>
  </si>
  <si>
    <t>15</t>
  </si>
  <si>
    <t>16</t>
  </si>
  <si>
    <t>17</t>
  </si>
  <si>
    <t>18</t>
  </si>
  <si>
    <t>19-A</t>
  </si>
  <si>
    <t>19-B</t>
  </si>
  <si>
    <t>2</t>
  </si>
  <si>
    <t>20</t>
  </si>
  <si>
    <t>21</t>
  </si>
  <si>
    <t>22</t>
  </si>
  <si>
    <t>23</t>
  </si>
  <si>
    <t>24</t>
  </si>
  <si>
    <t>25</t>
  </si>
  <si>
    <t>25-b</t>
  </si>
  <si>
    <t>26</t>
  </si>
  <si>
    <t>26-B</t>
  </si>
  <si>
    <t>26-C</t>
  </si>
  <si>
    <t>27</t>
  </si>
  <si>
    <t>28</t>
  </si>
  <si>
    <t>28-A</t>
  </si>
  <si>
    <t>28-B</t>
  </si>
  <si>
    <t>28-WINDOW</t>
  </si>
  <si>
    <t>3</t>
  </si>
  <si>
    <t>30</t>
  </si>
  <si>
    <t>30-A</t>
  </si>
  <si>
    <t>30-C</t>
  </si>
  <si>
    <t>32</t>
  </si>
  <si>
    <t>33</t>
  </si>
  <si>
    <t>34</t>
  </si>
  <si>
    <t>35</t>
  </si>
  <si>
    <t>36</t>
  </si>
  <si>
    <t>37</t>
  </si>
  <si>
    <t>38-A</t>
  </si>
  <si>
    <t>38-B</t>
  </si>
  <si>
    <t>39</t>
  </si>
  <si>
    <t>4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</si>
  <si>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</si>
  <si>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</si>
  <si>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</si>
  <si>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</si>
  <si>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</si>
  <si>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</si>
  <si>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</si>
  <si>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</si>
  <si>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</si>
  <si>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</si>
  <si>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</t>
  </si>
  <si>
    <t>50</t>
  </si>
  <si>
    <t>51</t>
  </si>
  <si>
    <t>52</t>
  </si>
  <si>
    <t>53</t>
  </si>
  <si>
    <t>53-B</t>
  </si>
  <si>
    <t>54</t>
  </si>
  <si>
    <t>55</t>
  </si>
  <si>
    <t>56</t>
  </si>
  <si>
    <t>57</t>
  </si>
  <si>
    <t>58</t>
  </si>
  <si>
    <t>59</t>
  </si>
  <si>
    <t>6</t>
  </si>
  <si>
    <t>60</t>
  </si>
  <si>
    <t>7</t>
  </si>
  <si>
    <t>8</t>
  </si>
  <si>
    <t>9</t>
  </si>
  <si>
    <t>9WIN</t>
  </si>
  <si>
    <t>Pallet-1</t>
  </si>
  <si>
    <t>PALLET-2</t>
  </si>
  <si>
    <t>PALLET-3</t>
  </si>
  <si>
    <t>PALLET-4</t>
  </si>
  <si>
    <t>OnHand</t>
  </si>
  <si>
    <t>WALNUT</t>
  </si>
  <si>
    <t>JANKA 
HARDNESS</t>
  </si>
  <si>
    <t>DORFIR400</t>
  </si>
  <si>
    <t>4/4 DOUG FIR S2S 13/16"</t>
  </si>
  <si>
    <t>DOUG FIR</t>
  </si>
  <si>
    <t>DORHICS400</t>
  </si>
  <si>
    <t>4/4 HICKORY SAP S2S 13/16"</t>
  </si>
  <si>
    <t>DORWALRU400</t>
  </si>
  <si>
    <t>4/4 WALNUT RUSTIC S2S 13/16"</t>
  </si>
  <si>
    <t>DORASHF800</t>
  </si>
  <si>
    <t>8/4 ASH S2S 1-13/16"</t>
  </si>
  <si>
    <t>ASH</t>
  </si>
  <si>
    <t>DORPWAL400</t>
  </si>
  <si>
    <t>4/4 PERUVIAN WALNUT S2S 13/16"</t>
  </si>
  <si>
    <t>5/4 SOFT MAPLE CURLY S2S 1-3/8" SLR1E</t>
  </si>
  <si>
    <t>DORBUT400</t>
  </si>
  <si>
    <t>DORBUT600</t>
  </si>
  <si>
    <t>4/4 BUTTERNUT S2S 13/16"</t>
  </si>
  <si>
    <t>6/4 BUTTERNUT S2S 1-5/16</t>
  </si>
  <si>
    <t>BUTTERNUT</t>
  </si>
  <si>
    <t>4/4 KD HICKORY FIGURED S2S 13/16"</t>
  </si>
  <si>
    <t>4/4 SAPELE QUARTER SAWN S2S 13/16"</t>
  </si>
  <si>
    <t>DORSAP4002</t>
  </si>
  <si>
    <t>DORROC4002</t>
  </si>
  <si>
    <t>4/4 RED OAK CURLY S2S 13/16"</t>
  </si>
  <si>
    <t>DORSANMAH100</t>
  </si>
  <si>
    <t>8/4 SAPELE FIGURED S2S 1-13/16"</t>
  </si>
  <si>
    <t>38</t>
  </si>
  <si>
    <t>19</t>
  </si>
  <si>
    <t>29</t>
  </si>
  <si>
    <t>25-WINDOW</t>
  </si>
  <si>
    <t>DORMPH40</t>
  </si>
  <si>
    <t>4/4 NATRUAL HARD MAPLE S2S 13/16</t>
  </si>
  <si>
    <t>DORELM500</t>
  </si>
  <si>
    <t>ELM</t>
  </si>
  <si>
    <t>4/4 ELM S2S 13/16"</t>
  </si>
  <si>
    <t>4/4 ZEBRAWOOD S2S 13/16”</t>
  </si>
  <si>
    <t>Zebrawood</t>
  </si>
  <si>
    <t>DORCAN400</t>
  </si>
  <si>
    <t>4/4 CANARYWOOD S2S 13/16</t>
  </si>
  <si>
    <t>CANARYWOOD</t>
  </si>
  <si>
    <t>DORMPSC802</t>
  </si>
  <si>
    <t>8/4 SOFT MAPLE CURLY S2S 1-13/16"</t>
  </si>
  <si>
    <t>DORGUM400</t>
  </si>
  <si>
    <t>4/4 RED GUM S2S 13/16"</t>
  </si>
  <si>
    <t>GUM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</si>
</sst>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Arial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left"/>
    </xf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1" fontId="2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5"/>
  <sheetViews>
    <sheetView workbookViewId="0">
      <selection activeCell="C70" sqref="C70"/>
    </sheetView>
  </sheetViews>
  <sheetFormatPr defaultRowHeight="12.75" x14ac:dyDescent="0.2"/>
  <cols>
    <col min="1" max="1" width="17.85546875" customWidth="1"/>
    <col min="2" max="2" width="24.42578125" customWidth="1"/>
    <col min="3" max="3" width="52.7109375" customWidth="1"/>
    <col min="4" max="4" width="9.5703125" customWidth="1"/>
    <col min="5" max="5" width="5.140625" customWidth="1"/>
    <col min="6" max="6" width="12.425781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</row>
    <row r="2" spans="1:8" x14ac:dyDescent="0.2">
      <c r="A2" s="1" t="s">
        <v>44</v>
      </c>
      <c r="B2" s="1" t="s">
        <v>45</v>
      </c>
      <c r="C2" s="1" t="s">
        <v>46</v>
      </c>
      <c r="D2" s="3">
        <v>4.5</v>
      </c>
      <c r="E2" s="3" t="s">
        <v>7</v>
      </c>
      <c r="F2" s="4">
        <v>71.2</v>
      </c>
      <c r="G2" s="10" t="s">
        <v>244</v>
      </c>
      <c r="H2" t="e">
        <f>VLOOKUP(A2,Sheet1!B:F,4,FALSE)</f>
        <v>#N/A</v>
      </c>
    </row>
    <row r="3" spans="1:8" x14ac:dyDescent="0.2">
      <c r="A3" s="1" t="s">
        <v>103</v>
      </c>
      <c r="B3" s="1" t="s">
        <v>9</v>
      </c>
      <c r="C3" s="1" t="s">
        <v>225</v>
      </c>
      <c r="D3" s="3">
        <v>12.75</v>
      </c>
      <c r="E3" s="3" t="s">
        <v>7</v>
      </c>
      <c r="F3" s="4">
        <v>40.299999999999997</v>
      </c>
      <c r="G3" s="10" t="s">
        <v>245</v>
      </c>
      <c r="H3">
        <f>VLOOKUP(A3,Sheet1!B:F,4,FALSE)</f>
        <v>1860</v>
      </c>
    </row>
    <row r="4" spans="1:8" x14ac:dyDescent="0.2">
      <c r="A4" s="1" t="s">
        <v>107</v>
      </c>
      <c r="B4" s="1" t="s">
        <v>45</v>
      </c>
      <c r="C4" s="1" t="s">
        <v>226</v>
      </c>
      <c r="D4" s="3">
        <v>9.75</v>
      </c>
      <c r="E4" s="3" t="s">
        <v>7</v>
      </c>
      <c r="F4" s="4">
        <v>69.599999999999994</v>
      </c>
      <c r="G4" s="10" t="s">
        <v>246</v>
      </c>
      <c r="H4">
        <f>VLOOKUP(A4,Sheet1!B:F,4,FALSE)</f>
        <v>2200</v>
      </c>
    </row>
    <row r="5" spans="1:8" x14ac:dyDescent="0.2">
      <c r="A5" s="1" t="s">
        <v>117</v>
      </c>
      <c r="B5" s="1" t="s">
        <v>118</v>
      </c>
      <c r="C5" s="1" t="s">
        <v>227</v>
      </c>
      <c r="D5" s="3">
        <v>9.75</v>
      </c>
      <c r="E5" s="3" t="s">
        <v>7</v>
      </c>
      <c r="F5" s="4">
        <v>41.2</v>
      </c>
      <c r="G5" s="10" t="s">
        <v>247</v>
      </c>
      <c r="H5">
        <f>VLOOKUP(A5,Sheet1!B:F,4,FALSE)</f>
        <v>600</v>
      </c>
    </row>
    <row r="6" spans="1:8" x14ac:dyDescent="0.2">
      <c r="A6" s="1" t="s">
        <v>123</v>
      </c>
      <c r="B6" s="1" t="s">
        <v>9</v>
      </c>
      <c r="C6" s="1" t="s">
        <v>228</v>
      </c>
      <c r="D6" s="3">
        <v>18.5</v>
      </c>
      <c r="E6" s="3" t="s">
        <v>7</v>
      </c>
      <c r="F6" s="4">
        <v>50.4</v>
      </c>
      <c r="G6" s="10" t="s">
        <v>248</v>
      </c>
      <c r="H6">
        <f>VLOOKUP(A6,Sheet1!B:F,4,FALSE)</f>
        <v>1630</v>
      </c>
    </row>
    <row r="7" spans="1:8" x14ac:dyDescent="0.2">
      <c r="A7" s="1" t="s">
        <v>55</v>
      </c>
      <c r="B7" s="1" t="s">
        <v>9</v>
      </c>
      <c r="C7" s="1" t="s">
        <v>56</v>
      </c>
      <c r="D7" s="3">
        <v>4.9000000000000004</v>
      </c>
      <c r="E7" s="3" t="s">
        <v>7</v>
      </c>
      <c r="F7" s="4">
        <v>14.6</v>
      </c>
      <c r="G7" s="1" t="s">
        <v>249</v>
      </c>
      <c r="H7">
        <f>VLOOKUP(A7,Sheet1!B:F,4,FALSE)</f>
        <v>1820</v>
      </c>
    </row>
    <row r="8" spans="1:8" x14ac:dyDescent="0.2">
      <c r="A8" s="1" t="s">
        <v>133</v>
      </c>
      <c r="B8" s="1" t="s">
        <v>9</v>
      </c>
      <c r="C8" s="1" t="s">
        <v>229</v>
      </c>
      <c r="D8" s="3">
        <v>19.75</v>
      </c>
      <c r="E8" s="3" t="s">
        <v>7</v>
      </c>
      <c r="F8" s="4">
        <v>17.100000000000001</v>
      </c>
      <c r="G8" s="10" t="s">
        <v>250</v>
      </c>
      <c r="H8">
        <f>VLOOKUP(A8,Sheet1!B:F,4,FALSE)</f>
        <v>1830</v>
      </c>
    </row>
    <row r="9" spans="1:8" x14ac:dyDescent="0.2">
      <c r="A9" s="1" t="s">
        <v>108</v>
      </c>
      <c r="B9" s="1" t="s">
        <v>9</v>
      </c>
      <c r="C9" s="1" t="s">
        <v>109</v>
      </c>
      <c r="D9" s="3">
        <v>6.9</v>
      </c>
      <c r="E9" s="3" t="s">
        <v>7</v>
      </c>
      <c r="F9" s="4">
        <v>64.3</v>
      </c>
      <c r="G9" s="10" t="s">
        <v>251</v>
      </c>
      <c r="H9">
        <f>VLOOKUP(A9,Sheet1!B:F,4,FALSE)</f>
        <v>1510</v>
      </c>
    </row>
    <row r="10" spans="1:8" x14ac:dyDescent="0.2">
      <c r="A10" s="1" t="s">
        <v>114</v>
      </c>
      <c r="B10" s="1" t="s">
        <v>6</v>
      </c>
      <c r="C10" s="1" t="s">
        <v>115</v>
      </c>
      <c r="D10" s="3">
        <v>9.75</v>
      </c>
      <c r="E10" s="3" t="s">
        <v>7</v>
      </c>
      <c r="F10" s="4">
        <v>13.8</v>
      </c>
      <c r="G10" s="10" t="s">
        <v>252</v>
      </c>
      <c r="H10" t="e">
        <f>VLOOKUP(A10,Sheet1!B:F,4,FALSE)</f>
        <v>#N/A</v>
      </c>
    </row>
    <row r="11" spans="1:8" x14ac:dyDescent="0.2">
      <c r="A11" s="1" t="s">
        <v>112</v>
      </c>
      <c r="B11" s="1" t="s">
        <v>8</v>
      </c>
      <c r="C11" s="1" t="s">
        <v>113</v>
      </c>
      <c r="D11" s="3">
        <v>9.9499999999999993</v>
      </c>
      <c r="E11" s="3" t="s">
        <v>7</v>
      </c>
      <c r="F11" s="4">
        <v>114.9</v>
      </c>
      <c r="G11" s="10" t="s">
        <v>253</v>
      </c>
      <c r="H11" t="e">
        <f>VLOOKUP(A11,Sheet1!B:F,4,FALSE)</f>
        <v>#N/A</v>
      </c>
    </row>
    <row r="12" spans="1:8" x14ac:dyDescent="0.2">
      <c r="A12" s="1" t="s">
        <v>116</v>
      </c>
      <c r="B12" s="1" t="s">
        <v>26</v>
      </c>
      <c r="C12" s="1" t="s">
        <v>230</v>
      </c>
      <c r="D12" s="3">
        <v>10.5</v>
      </c>
      <c r="E12" s="3" t="s">
        <v>7</v>
      </c>
      <c r="F12" s="4">
        <v>95.9</v>
      </c>
      <c r="G12" s="10" t="s">
        <v>254</v>
      </c>
      <c r="H12">
        <f>VLOOKUP(A12,Sheet1!B:F,4,FALSE)</f>
        <v>1510</v>
      </c>
    </row>
    <row r="13" spans="1:8" x14ac:dyDescent="0.2">
      <c r="A13" s="1" t="s">
        <v>110</v>
      </c>
      <c r="B13" s="1" t="s">
        <v>9</v>
      </c>
      <c r="C13" s="1" t="s">
        <v>231</v>
      </c>
      <c r="D13" s="3">
        <v>9.5</v>
      </c>
      <c r="E13" s="3" t="s">
        <v>7</v>
      </c>
      <c r="F13" s="4">
        <v>137.30000000000001</v>
      </c>
      <c r="G13" s="1" t="s">
        <v>255</v>
      </c>
      <c r="H13">
        <f>VLOOKUP(A13,Sheet1!B:F,4,FALSE)</f>
        <v>1510</v>
      </c>
    </row>
    <row r="14" spans="1:8" x14ac:dyDescent="0.2">
      <c r="A14" s="1" t="s">
        <v>111</v>
      </c>
      <c r="B14" s="1" t="s">
        <v>9</v>
      </c>
      <c r="C14" s="1" t="s">
        <v>232</v>
      </c>
      <c r="D14" s="3">
        <v>12.5</v>
      </c>
      <c r="E14" s="3" t="s">
        <v>7</v>
      </c>
      <c r="F14" s="4">
        <v>5.8</v>
      </c>
      <c r="G14" s="1" t="s">
        <v>256</v>
      </c>
      <c r="H14">
        <f>VLOOKUP(A14,Sheet1!B:F,4,FALSE)</f>
        <v>1510</v>
      </c>
    </row>
    <row r="15" spans="1:8" x14ac:dyDescent="0.2">
      <c r="A15" s="1" t="s">
        <v>49</v>
      </c>
      <c r="B15" s="1" t="s">
        <v>9</v>
      </c>
      <c r="C15" s="1" t="s">
        <v>50</v>
      </c>
      <c r="D15" s="3">
        <v>11.25</v>
      </c>
      <c r="E15" s="3" t="s">
        <v>7</v>
      </c>
      <c r="F15" s="4">
        <v>44.4</v>
      </c>
      <c r="G15" s="10" t="s">
        <v>257</v>
      </c>
      <c r="H15" t="e">
        <f>VLOOKUP(A15,Sheet1!B:F,4,FALSE)</f>
        <v>#N/A</v>
      </c>
    </row>
    <row r="16" spans="1:8" x14ac:dyDescent="0.2">
      <c r="A16" s="1" t="s">
        <v>101</v>
      </c>
      <c r="B16" s="1" t="s">
        <v>9</v>
      </c>
      <c r="C16" s="1" t="s">
        <v>102</v>
      </c>
      <c r="D16" s="3">
        <v>2.75</v>
      </c>
      <c r="E16" s="3" t="s">
        <v>7</v>
      </c>
      <c r="F16" s="4">
        <v>46.3</v>
      </c>
      <c r="G16" s="10" t="s">
        <v>258</v>
      </c>
      <c r="H16">
        <f>VLOOKUP(A16,Sheet1!B:F,4,FALSE)</f>
        <v>540</v>
      </c>
    </row>
    <row r="17" spans="1:8" x14ac:dyDescent="0.2">
      <c r="A17" s="1" t="s">
        <v>73</v>
      </c>
      <c r="B17" s="1" t="s">
        <v>9</v>
      </c>
      <c r="C17" s="1" t="s">
        <v>74</v>
      </c>
      <c r="D17" s="3">
        <v>0</v>
      </c>
      <c r="E17" s="3" t="s">
        <v>7</v>
      </c>
      <c r="F17" s="4">
        <v>9</v>
      </c>
      <c r="G17" s="1" t="s">
        <v>223</v>
      </c>
      <c r="H17" t="e">
        <f>VLOOKUP(A17,Sheet1!B:F,4,FALSE)</f>
        <v>#N/A</v>
      </c>
    </row>
    <row r="18" spans="1:8" x14ac:dyDescent="0.2">
      <c r="A18" s="1" t="s">
        <v>124</v>
      </c>
      <c r="B18" s="1" t="s">
        <v>9</v>
      </c>
      <c r="C18" s="1" t="s">
        <v>233</v>
      </c>
      <c r="D18" s="3">
        <v>6.9</v>
      </c>
      <c r="E18" s="3" t="s">
        <v>7</v>
      </c>
      <c r="F18" s="4">
        <v>34.4</v>
      </c>
      <c r="G18" s="10" t="s">
        <v>259</v>
      </c>
      <c r="H18">
        <f>VLOOKUP(A18,Sheet1!B:F,4,FALSE)</f>
        <v>1360</v>
      </c>
    </row>
    <row r="19" spans="1:8" x14ac:dyDescent="0.2">
      <c r="A19" s="1" t="s">
        <v>128</v>
      </c>
      <c r="B19" s="1" t="s">
        <v>9</v>
      </c>
      <c r="C19" s="1" t="s">
        <v>234</v>
      </c>
      <c r="D19" s="3">
        <v>8.5</v>
      </c>
      <c r="E19" s="3" t="s">
        <v>7</v>
      </c>
      <c r="F19" s="4">
        <v>36.5</v>
      </c>
      <c r="G19" s="10" t="s">
        <v>260</v>
      </c>
      <c r="H19">
        <f>VLOOKUP(A19,Sheet1!B:F,4,FALSE)</f>
        <v>1360</v>
      </c>
    </row>
    <row r="20" spans="1:8" x14ac:dyDescent="0.2">
      <c r="A20" s="1" t="s">
        <v>131</v>
      </c>
      <c r="B20" s="1" t="s">
        <v>9</v>
      </c>
      <c r="C20" s="1" t="s">
        <v>235</v>
      </c>
      <c r="D20" s="3">
        <v>10.95</v>
      </c>
      <c r="E20" s="3" t="s">
        <v>7</v>
      </c>
      <c r="F20" s="4">
        <v>14.8</v>
      </c>
      <c r="G20" s="10" t="s">
        <v>261</v>
      </c>
      <c r="H20">
        <f>VLOOKUP(A20,Sheet1!B:F,4,FALSE)</f>
        <v>1360</v>
      </c>
    </row>
    <row r="21" spans="1:8" x14ac:dyDescent="0.2">
      <c r="A21" s="1" t="s">
        <v>132</v>
      </c>
      <c r="B21" s="1" t="s">
        <v>9</v>
      </c>
      <c r="C21" s="1" t="s">
        <v>236</v>
      </c>
      <c r="D21" s="3">
        <v>3.85</v>
      </c>
      <c r="E21" s="3" t="s">
        <v>7</v>
      </c>
      <c r="F21" s="4">
        <v>42.1</v>
      </c>
      <c r="G21" s="10" t="s">
        <v>262</v>
      </c>
      <c r="H21">
        <f>VLOOKUP(A21,Sheet1!B:F,4,FALSE)</f>
        <v>1360</v>
      </c>
    </row>
    <row r="22" spans="1:8" x14ac:dyDescent="0.2">
      <c r="A22" s="1" t="s">
        <v>16</v>
      </c>
      <c r="B22" s="1" t="s">
        <v>9</v>
      </c>
      <c r="C22" s="1" t="s">
        <v>17</v>
      </c>
      <c r="D22" s="3">
        <v>4.8499999999999996</v>
      </c>
      <c r="E22" s="3" t="s">
        <v>7</v>
      </c>
      <c r="F22" s="4">
        <v>17.2</v>
      </c>
      <c r="G22" s="10" t="s">
        <v>263</v>
      </c>
      <c r="H22" t="e">
        <f>VLOOKUP(A22,Sheet1!B:F,4,FALSE)</f>
        <v>#N/A</v>
      </c>
    </row>
    <row r="23" spans="1:8" x14ac:dyDescent="0.2">
      <c r="A23" s="1" t="s">
        <v>63</v>
      </c>
      <c r="B23" s="1" t="s">
        <v>6</v>
      </c>
      <c r="C23" s="1" t="s">
        <v>64</v>
      </c>
      <c r="D23" s="3">
        <v>11.75</v>
      </c>
      <c r="E23" s="3" t="s">
        <v>7</v>
      </c>
      <c r="F23" s="4">
        <v>22</v>
      </c>
      <c r="G23" s="1" t="s">
        <v>264</v>
      </c>
      <c r="H23">
        <f>VLOOKUP(A23,Sheet1!B:F,4,FALSE)</f>
        <v>2350</v>
      </c>
    </row>
    <row r="24" spans="1:8" x14ac:dyDescent="0.2">
      <c r="A24" s="1" t="s">
        <v>31</v>
      </c>
      <c r="B24" s="1" t="s">
        <v>9</v>
      </c>
      <c r="C24" s="1" t="s">
        <v>237</v>
      </c>
      <c r="D24" s="3">
        <v>18.5</v>
      </c>
      <c r="E24" s="3" t="s">
        <v>7</v>
      </c>
      <c r="F24" s="4">
        <v>31.5</v>
      </c>
      <c r="G24" s="10" t="s">
        <v>265</v>
      </c>
      <c r="H24">
        <f>VLOOKUP(A24,Sheet1!B:F,4,FALSE)</f>
        <v>1980</v>
      </c>
    </row>
    <row r="25" spans="1:8" x14ac:dyDescent="0.2">
      <c r="A25" s="1" t="s">
        <v>31</v>
      </c>
      <c r="B25" s="1" t="s">
        <v>9</v>
      </c>
      <c r="C25" s="1" t="s">
        <v>237</v>
      </c>
      <c r="D25" s="3">
        <v>18.5</v>
      </c>
      <c r="E25" s="3" t="s">
        <v>7</v>
      </c>
      <c r="F25" s="4">
        <v>10.7</v>
      </c>
      <c r="G25" s="1" t="s">
        <v>266</v>
      </c>
      <c r="H25">
        <f>VLOOKUP(A25,Sheet1!B:F,4,FALSE)</f>
        <v>1980</v>
      </c>
    </row>
    <row r="26" spans="1:8" x14ac:dyDescent="0.2">
      <c r="A26" s="1" t="s">
        <v>32</v>
      </c>
      <c r="B26" s="1" t="s">
        <v>9</v>
      </c>
      <c r="C26" s="1" t="s">
        <v>33</v>
      </c>
      <c r="D26" s="3">
        <v>18.5</v>
      </c>
      <c r="E26" s="3" t="s">
        <v>7</v>
      </c>
      <c r="F26" s="4">
        <v>16</v>
      </c>
      <c r="G26" s="1" t="s">
        <v>267</v>
      </c>
      <c r="H26">
        <f>VLOOKUP(A26,Sheet1!B:F,4,FALSE)</f>
        <v>1980</v>
      </c>
    </row>
    <row r="27" spans="1:8" x14ac:dyDescent="0.2">
      <c r="A27" s="1" t="s">
        <v>51</v>
      </c>
      <c r="B27" s="1" t="s">
        <v>9</v>
      </c>
      <c r="C27" s="1" t="s">
        <v>52</v>
      </c>
      <c r="D27" s="3">
        <v>4.5</v>
      </c>
      <c r="E27" s="3" t="s">
        <v>7</v>
      </c>
      <c r="F27" s="4">
        <v>72</v>
      </c>
      <c r="G27" s="10" t="s">
        <v>268</v>
      </c>
      <c r="H27">
        <f>VLOOKUP(A27,Sheet1!B:F,4,FALSE)</f>
        <v>1125</v>
      </c>
    </row>
    <row r="28" spans="1:8" x14ac:dyDescent="0.2">
      <c r="A28" s="1" t="s">
        <v>38</v>
      </c>
      <c r="B28" s="1" t="s">
        <v>8</v>
      </c>
      <c r="C28" s="1" t="s">
        <v>39</v>
      </c>
      <c r="D28" s="3">
        <v>6.85</v>
      </c>
      <c r="E28" s="3" t="s">
        <v>7</v>
      </c>
      <c r="F28" s="4">
        <v>14.8</v>
      </c>
      <c r="G28" s="10" t="s">
        <v>269</v>
      </c>
      <c r="H28" t="e">
        <f>VLOOKUP(A28,Sheet1!B:F,4,FALSE)</f>
        <v>#N/A</v>
      </c>
    </row>
    <row r="29" spans="1:8" x14ac:dyDescent="0.2">
      <c r="A29" s="1" t="s">
        <v>24</v>
      </c>
      <c r="B29" s="1" t="s">
        <v>9</v>
      </c>
      <c r="C29" s="1" t="s">
        <v>25</v>
      </c>
      <c r="D29" s="3">
        <v>6.5</v>
      </c>
      <c r="E29" s="3" t="s">
        <v>7</v>
      </c>
      <c r="F29" s="4">
        <v>64.099999999999994</v>
      </c>
      <c r="G29" s="1" t="s">
        <v>270</v>
      </c>
      <c r="H29">
        <f>VLOOKUP(A29,Sheet1!B:F,4,FALSE)</f>
        <v>910</v>
      </c>
    </row>
    <row r="30" spans="1:8" x14ac:dyDescent="0.2">
      <c r="A30" s="1" t="s">
        <v>126</v>
      </c>
      <c r="B30" s="1" t="s">
        <v>8</v>
      </c>
      <c r="C30" s="1" t="s">
        <v>127</v>
      </c>
      <c r="D30" s="3">
        <v>8.9</v>
      </c>
      <c r="E30" s="3" t="s">
        <v>7</v>
      </c>
      <c r="F30" s="4">
        <v>6.4</v>
      </c>
      <c r="G30" s="1" t="s">
        <v>271</v>
      </c>
      <c r="H30" t="e">
        <f>VLOOKUP(A30,Sheet1!B:F,4,FALSE)</f>
        <v>#N/A</v>
      </c>
    </row>
    <row r="31" spans="1:8" x14ac:dyDescent="0.2">
      <c r="A31" s="1" t="s">
        <v>67</v>
      </c>
      <c r="B31" s="1" t="s">
        <v>26</v>
      </c>
      <c r="C31" s="1" t="s">
        <v>68</v>
      </c>
      <c r="D31" s="3">
        <v>6.5</v>
      </c>
      <c r="E31" s="3" t="s">
        <v>7</v>
      </c>
      <c r="F31" s="4">
        <v>24.6</v>
      </c>
      <c r="G31" s="1" t="s">
        <v>272</v>
      </c>
      <c r="H31">
        <f>VLOOKUP(A31,Sheet1!B:F,4,FALSE)</f>
        <v>1100</v>
      </c>
    </row>
    <row r="32" spans="1:8" x14ac:dyDescent="0.2">
      <c r="A32" s="1" t="s">
        <v>22</v>
      </c>
      <c r="B32" s="1" t="s">
        <v>9</v>
      </c>
      <c r="C32" s="1" t="s">
        <v>23</v>
      </c>
      <c r="D32" s="3">
        <v>3.75</v>
      </c>
      <c r="E32" s="3" t="s">
        <v>7</v>
      </c>
      <c r="F32" s="4">
        <v>38.4</v>
      </c>
      <c r="G32" s="10" t="s">
        <v>273</v>
      </c>
      <c r="H32" t="e">
        <f>VLOOKUP(A32,Sheet1!B:F,4,FALSE)</f>
        <v>#N/A</v>
      </c>
    </row>
    <row r="33" spans="1:8" x14ac:dyDescent="0.2">
      <c r="A33" s="1" t="s">
        <v>89</v>
      </c>
      <c r="B33" s="1" t="s">
        <v>6</v>
      </c>
      <c r="C33" s="1" t="s">
        <v>90</v>
      </c>
      <c r="D33" s="3">
        <v>6.75</v>
      </c>
      <c r="E33" s="3" t="s">
        <v>7</v>
      </c>
      <c r="F33" s="4">
        <v>5.4</v>
      </c>
      <c r="G33" s="10" t="s">
        <v>274</v>
      </c>
      <c r="H33">
        <f>VLOOKUP(A33,Sheet1!B:F,4,FALSE)</f>
        <v>950</v>
      </c>
    </row>
    <row r="34" spans="1:8" x14ac:dyDescent="0.2">
      <c r="A34" s="1" t="s">
        <v>59</v>
      </c>
      <c r="B34" s="1" t="s">
        <v>9</v>
      </c>
      <c r="C34" s="1" t="s">
        <v>60</v>
      </c>
      <c r="D34" s="3">
        <v>11.5</v>
      </c>
      <c r="E34" s="3" t="s">
        <v>7</v>
      </c>
      <c r="F34" s="4">
        <v>31.3</v>
      </c>
      <c r="G34" s="1" t="s">
        <v>275</v>
      </c>
      <c r="H34">
        <f>VLOOKUP(A34,Sheet1!B:F,4,FALSE)</f>
        <v>2350</v>
      </c>
    </row>
    <row r="35" spans="1:8" x14ac:dyDescent="0.2">
      <c r="A35" s="1" t="s">
        <v>83</v>
      </c>
      <c r="B35" s="1" t="s">
        <v>8</v>
      </c>
      <c r="C35" s="1" t="s">
        <v>84</v>
      </c>
      <c r="D35" s="3">
        <v>8.9</v>
      </c>
      <c r="E35" s="3" t="s">
        <v>7</v>
      </c>
      <c r="F35" s="4">
        <v>15</v>
      </c>
      <c r="G35" s="1" t="s">
        <v>276</v>
      </c>
      <c r="H35" t="e">
        <f>VLOOKUP(A35,Sheet1!B:F,4,FALSE)</f>
        <v>#N/A</v>
      </c>
    </row>
    <row r="36" spans="1:8" x14ac:dyDescent="0.2">
      <c r="A36" s="1" t="s">
        <v>36</v>
      </c>
      <c r="B36" s="1" t="s">
        <v>9</v>
      </c>
      <c r="C36" s="1" t="s">
        <v>37</v>
      </c>
      <c r="D36" s="3">
        <v>6.5</v>
      </c>
      <c r="E36" s="3" t="s">
        <v>7</v>
      </c>
      <c r="F36" s="4">
        <v>184.1</v>
      </c>
      <c r="G36" s="10" t="s">
        <v>277</v>
      </c>
      <c r="H36">
        <f>VLOOKUP(A36,Sheet1!B:F,4,FALSE)</f>
        <v>995</v>
      </c>
    </row>
    <row r="37" spans="1:8" x14ac:dyDescent="0.2">
      <c r="A37" s="1" t="s">
        <v>34</v>
      </c>
      <c r="B37" s="1" t="s">
        <v>9</v>
      </c>
      <c r="C37" s="1" t="s">
        <v>35</v>
      </c>
      <c r="D37" s="3">
        <v>5.5</v>
      </c>
      <c r="E37" s="3" t="s">
        <v>7</v>
      </c>
      <c r="F37" s="4">
        <v>41.3</v>
      </c>
      <c r="G37" s="10" t="s">
        <v>278</v>
      </c>
      <c r="H37">
        <f>VLOOKUP(A37,Sheet1!B:F,4,FALSE)</f>
        <v>995</v>
      </c>
    </row>
    <row r="38" spans="1:8" x14ac:dyDescent="0.2">
      <c r="A38" s="1" t="s">
        <v>27</v>
      </c>
      <c r="B38" s="1" t="s">
        <v>9</v>
      </c>
      <c r="C38" s="1" t="s">
        <v>28</v>
      </c>
      <c r="D38" s="3">
        <v>4.6500000000000004</v>
      </c>
      <c r="E38" s="3" t="s">
        <v>7</v>
      </c>
      <c r="F38" s="4">
        <v>33.299999999999997</v>
      </c>
      <c r="G38" s="10" t="s">
        <v>279</v>
      </c>
      <c r="H38">
        <f>VLOOKUP(A38,Sheet1!B:F,4,FALSE)</f>
        <v>910</v>
      </c>
    </row>
    <row r="39" spans="1:8" x14ac:dyDescent="0.2">
      <c r="A39" s="1" t="s">
        <v>18</v>
      </c>
      <c r="B39" s="1" t="s">
        <v>9</v>
      </c>
      <c r="C39" s="1" t="s">
        <v>19</v>
      </c>
      <c r="D39" s="3">
        <v>3.5</v>
      </c>
      <c r="E39" s="3" t="s">
        <v>7</v>
      </c>
      <c r="F39" s="4">
        <v>45.5</v>
      </c>
      <c r="G39" s="10" t="s">
        <v>280</v>
      </c>
      <c r="H39">
        <f>VLOOKUP(A39,Sheet1!B:F,4,FALSE)</f>
        <v>900</v>
      </c>
    </row>
    <row r="40" spans="1:8" x14ac:dyDescent="0.2">
      <c r="A40" s="1" t="s">
        <v>20</v>
      </c>
      <c r="B40" s="1" t="s">
        <v>9</v>
      </c>
      <c r="C40" s="1" t="s">
        <v>21</v>
      </c>
      <c r="D40" s="3">
        <v>4.95</v>
      </c>
      <c r="E40" s="3" t="s">
        <v>7</v>
      </c>
      <c r="F40" s="4">
        <v>77.900000000000006</v>
      </c>
      <c r="G40" s="10" t="s">
        <v>281</v>
      </c>
      <c r="H40">
        <f>VLOOKUP(A40,Sheet1!B:F,4,FALSE)</f>
        <v>1320</v>
      </c>
    </row>
    <row r="41" spans="1:8" x14ac:dyDescent="0.2">
      <c r="A41" s="1" t="s">
        <v>40</v>
      </c>
      <c r="B41" s="1" t="s">
        <v>9</v>
      </c>
      <c r="C41" s="1" t="s">
        <v>238</v>
      </c>
      <c r="D41" s="3">
        <v>13.5</v>
      </c>
      <c r="E41" s="3" t="s">
        <v>7</v>
      </c>
      <c r="F41" s="4">
        <v>47.4</v>
      </c>
      <c r="G41" s="10" t="s">
        <v>282</v>
      </c>
      <c r="H41">
        <f>VLOOKUP(A41,Sheet1!B:F,4,FALSE)</f>
        <v>540</v>
      </c>
    </row>
    <row r="42" spans="1:8" x14ac:dyDescent="0.2">
      <c r="A42" s="1" t="s">
        <v>41</v>
      </c>
      <c r="B42" s="1" t="s">
        <v>6</v>
      </c>
      <c r="C42" s="1" t="s">
        <v>42</v>
      </c>
      <c r="D42" s="3">
        <v>16</v>
      </c>
      <c r="E42" s="3" t="s">
        <v>7</v>
      </c>
      <c r="F42" s="4">
        <v>29</v>
      </c>
      <c r="G42" s="1" t="s">
        <v>283</v>
      </c>
      <c r="H42" t="e">
        <f>VLOOKUP(A42,Sheet1!B:F,4,FALSE)</f>
        <v>#N/A</v>
      </c>
    </row>
    <row r="43" spans="1:8" x14ac:dyDescent="0.2">
      <c r="A43" s="1" t="s">
        <v>43</v>
      </c>
      <c r="B43" s="1" t="s">
        <v>26</v>
      </c>
      <c r="C43" s="1" t="s">
        <v>239</v>
      </c>
      <c r="D43" s="3">
        <v>22.5</v>
      </c>
      <c r="E43" s="3" t="s">
        <v>7</v>
      </c>
      <c r="F43" s="4">
        <v>54.8</v>
      </c>
      <c r="G43" s="1" t="s">
        <v>284</v>
      </c>
      <c r="H43">
        <f>VLOOKUP(A43,Sheet1!B:F,4,FALSE)</f>
        <v>540</v>
      </c>
    </row>
    <row r="44" spans="1:8" x14ac:dyDescent="0.2">
      <c r="A44" s="1" t="s">
        <v>53</v>
      </c>
      <c r="B44" s="1" t="s">
        <v>9</v>
      </c>
      <c r="C44" s="1" t="s">
        <v>54</v>
      </c>
      <c r="D44" s="3">
        <v>3.9</v>
      </c>
      <c r="E44" s="3" t="s">
        <v>7</v>
      </c>
      <c r="F44" s="4">
        <v>41.8</v>
      </c>
      <c r="G44" s="10" t="s">
        <v>285</v>
      </c>
      <c r="H44">
        <f>VLOOKUP(A44,Sheet1!B:F,4,FALSE)</f>
        <v>1820</v>
      </c>
    </row>
    <row r="45" spans="1:8" x14ac:dyDescent="0.2">
      <c r="A45" s="1" t="s">
        <v>29</v>
      </c>
      <c r="B45" s="1" t="s">
        <v>9</v>
      </c>
      <c r="C45" s="1" t="s">
        <v>30</v>
      </c>
      <c r="D45" s="3">
        <v>11.5</v>
      </c>
      <c r="E45" s="3" t="s">
        <v>7</v>
      </c>
      <c r="F45" s="4">
        <v>40</v>
      </c>
      <c r="G45" s="10" t="s">
        <v>286</v>
      </c>
      <c r="H45">
        <f>VLOOKUP(A45,Sheet1!B:F,4,FALSE)</f>
        <v>2900</v>
      </c>
    </row>
    <row r="46" spans="1:8" x14ac:dyDescent="0.2">
      <c r="A46" s="1" t="s">
        <v>57</v>
      </c>
      <c r="B46" s="1" t="s">
        <v>9</v>
      </c>
      <c r="C46" s="1" t="s">
        <v>58</v>
      </c>
      <c r="D46" s="3">
        <v>4.9000000000000004</v>
      </c>
      <c r="E46" s="3" t="s">
        <v>7</v>
      </c>
      <c r="F46" s="4">
        <v>59.6</v>
      </c>
      <c r="G46" s="10" t="s">
        <v>287</v>
      </c>
      <c r="H46">
        <f>VLOOKUP(A46,Sheet1!B:F,4,FALSE)</f>
        <v>1820</v>
      </c>
    </row>
    <row r="47" spans="1:8" x14ac:dyDescent="0.2">
      <c r="A47" s="1" t="s">
        <v>69</v>
      </c>
      <c r="B47" s="1" t="s">
        <v>9</v>
      </c>
      <c r="C47" s="1" t="s">
        <v>70</v>
      </c>
      <c r="D47" s="3">
        <v>11.5</v>
      </c>
      <c r="E47" s="3" t="s">
        <v>7</v>
      </c>
      <c r="F47" s="4">
        <v>72.5</v>
      </c>
      <c r="G47" s="10" t="s">
        <v>288</v>
      </c>
      <c r="H47">
        <f>VLOOKUP(A47,Sheet1!B:F,4,FALSE)</f>
        <v>850</v>
      </c>
    </row>
    <row r="48" spans="1:8" x14ac:dyDescent="0.2">
      <c r="A48" s="1" t="s">
        <v>71</v>
      </c>
      <c r="B48" s="1" t="s">
        <v>9</v>
      </c>
      <c r="C48" s="1" t="s">
        <v>72</v>
      </c>
      <c r="D48" s="3">
        <v>5.9</v>
      </c>
      <c r="E48" s="3" t="s">
        <v>7</v>
      </c>
      <c r="F48" s="4">
        <v>133.5</v>
      </c>
      <c r="G48" s="10" t="s">
        <v>289</v>
      </c>
      <c r="H48">
        <f>VLOOKUP(A48,Sheet1!B:F,4,FALSE)</f>
        <v>850</v>
      </c>
    </row>
    <row r="49" spans="1:8" x14ac:dyDescent="0.2">
      <c r="A49" s="1" t="s">
        <v>85</v>
      </c>
      <c r="B49" s="1" t="s">
        <v>9</v>
      </c>
      <c r="C49" s="1" t="s">
        <v>86</v>
      </c>
      <c r="D49" s="3">
        <v>7.5</v>
      </c>
      <c r="E49" s="3" t="s">
        <v>7</v>
      </c>
      <c r="F49" s="4">
        <v>19.5</v>
      </c>
      <c r="G49" s="10" t="s">
        <v>290</v>
      </c>
      <c r="H49" t="e">
        <f>VLOOKUP(A49,Sheet1!B:F,4,FALSE)</f>
        <v>#N/A</v>
      </c>
    </row>
    <row r="50" spans="1:8" x14ac:dyDescent="0.2">
      <c r="A50" s="1" t="s">
        <v>75</v>
      </c>
      <c r="B50" s="1" t="s">
        <v>9</v>
      </c>
      <c r="C50" s="1" t="s">
        <v>76</v>
      </c>
      <c r="D50" s="3">
        <v>4.5</v>
      </c>
      <c r="E50" s="3" t="s">
        <v>7</v>
      </c>
      <c r="F50" s="4">
        <v>80.8</v>
      </c>
      <c r="G50" s="10" t="s">
        <v>291</v>
      </c>
      <c r="H50">
        <f>VLOOKUP(A50,Sheet1!B:F,4,FALSE)</f>
        <v>1450</v>
      </c>
    </row>
    <row r="51" spans="1:8" x14ac:dyDescent="0.2">
      <c r="A51" s="1" t="s">
        <v>79</v>
      </c>
      <c r="B51" s="1" t="s">
        <v>9</v>
      </c>
      <c r="C51" s="1" t="s">
        <v>80</v>
      </c>
      <c r="D51" s="3">
        <v>8.5</v>
      </c>
      <c r="E51" s="3" t="s">
        <v>7</v>
      </c>
      <c r="F51" s="4">
        <v>134.5</v>
      </c>
      <c r="G51" s="10" t="s">
        <v>292</v>
      </c>
      <c r="H51">
        <f>VLOOKUP(A51,Sheet1!B:F,4,FALSE)</f>
        <v>1450</v>
      </c>
    </row>
    <row r="52" spans="1:8" x14ac:dyDescent="0.2">
      <c r="A52" s="1" t="s">
        <v>81</v>
      </c>
      <c r="B52" s="1" t="s">
        <v>9</v>
      </c>
      <c r="C52" s="1" t="s">
        <v>82</v>
      </c>
      <c r="D52" s="3">
        <v>6.75</v>
      </c>
      <c r="E52" s="3" t="s">
        <v>7</v>
      </c>
      <c r="F52" s="4">
        <v>140.80000000000001</v>
      </c>
      <c r="G52" s="10" t="s">
        <v>293</v>
      </c>
      <c r="H52">
        <f>VLOOKUP(A52,Sheet1!B:F,4,FALSE)</f>
        <v>1450</v>
      </c>
    </row>
    <row r="53" spans="1:8" x14ac:dyDescent="0.2">
      <c r="A53" s="1" t="s">
        <v>77</v>
      </c>
      <c r="B53" s="1" t="s">
        <v>9</v>
      </c>
      <c r="C53" s="1" t="s">
        <v>78</v>
      </c>
      <c r="D53" s="3">
        <v>10.5</v>
      </c>
      <c r="E53" s="3" t="s">
        <v>7</v>
      </c>
      <c r="F53" s="4">
        <v>96.7</v>
      </c>
      <c r="G53" s="10" t="s">
        <v>294</v>
      </c>
      <c r="H53">
        <f>VLOOKUP(A53,Sheet1!B:F,4,FALSE)</f>
        <v>1450</v>
      </c>
    </row>
    <row r="54" spans="1:8" x14ac:dyDescent="0.2">
      <c r="A54" s="1" t="s">
        <v>91</v>
      </c>
      <c r="B54" s="1" t="s">
        <v>9</v>
      </c>
      <c r="C54" s="1" t="s">
        <v>92</v>
      </c>
      <c r="D54" s="3">
        <v>7.5</v>
      </c>
      <c r="E54" s="3" t="s">
        <v>7</v>
      </c>
      <c r="F54" s="4">
        <v>27.5</v>
      </c>
      <c r="G54" s="10" t="s">
        <v>295</v>
      </c>
      <c r="H54">
        <f>VLOOKUP(A54,Sheet1!B:F,4,FALSE)</f>
        <v>950</v>
      </c>
    </row>
    <row r="55" spans="1:8" x14ac:dyDescent="0.2">
      <c r="A55" s="1" t="s">
        <v>87</v>
      </c>
      <c r="B55" s="1" t="s">
        <v>9</v>
      </c>
      <c r="C55" s="1" t="s">
        <v>88</v>
      </c>
      <c r="D55" s="3">
        <v>6.5</v>
      </c>
      <c r="E55" s="3" t="s">
        <v>7</v>
      </c>
      <c r="F55" s="4">
        <v>95.9</v>
      </c>
      <c r="G55" s="10" t="s">
        <v>296</v>
      </c>
      <c r="H55">
        <f>VLOOKUP(A55,Sheet1!B:F,4,FALSE)</f>
        <v>950</v>
      </c>
    </row>
    <row r="56" spans="1:8" x14ac:dyDescent="0.2">
      <c r="A56" s="1" t="s">
        <v>47</v>
      </c>
      <c r="B56" s="1" t="s">
        <v>9</v>
      </c>
      <c r="C56" s="1" t="s">
        <v>48</v>
      </c>
      <c r="D56" s="3">
        <v>5.6</v>
      </c>
      <c r="E56" s="3" t="s">
        <v>7</v>
      </c>
      <c r="F56" s="4">
        <v>33.299999999999997</v>
      </c>
      <c r="G56" s="10" t="s">
        <v>297</v>
      </c>
      <c r="H56">
        <f>VLOOKUP(A56,Sheet1!B:F,4,FALSE)</f>
        <v>1450</v>
      </c>
    </row>
    <row r="57" spans="1:8" x14ac:dyDescent="0.2">
      <c r="A57" s="1" t="s">
        <v>95</v>
      </c>
      <c r="B57" s="1" t="s">
        <v>9</v>
      </c>
      <c r="C57" s="1" t="s">
        <v>96</v>
      </c>
      <c r="D57" s="3">
        <v>3.5</v>
      </c>
      <c r="E57" s="3" t="s">
        <v>7</v>
      </c>
      <c r="F57" s="4">
        <v>32.1</v>
      </c>
      <c r="G57" s="10" t="s">
        <v>298</v>
      </c>
      <c r="H57">
        <f>VLOOKUP(A57,Sheet1!B:F,4,FALSE)</f>
        <v>950</v>
      </c>
    </row>
    <row r="58" spans="1:8" x14ac:dyDescent="0.2">
      <c r="A58" s="1" t="s">
        <v>97</v>
      </c>
      <c r="B58" s="1" t="s">
        <v>9</v>
      </c>
      <c r="C58" s="1" t="s">
        <v>98</v>
      </c>
      <c r="D58" s="3">
        <v>2.85</v>
      </c>
      <c r="E58" s="3" t="s">
        <v>7</v>
      </c>
      <c r="F58" s="4">
        <v>47.5</v>
      </c>
      <c r="G58" s="10" t="s">
        <v>299</v>
      </c>
      <c r="H58">
        <f>VLOOKUP(A58,Sheet1!B:F,4,FALSE)</f>
        <v>950</v>
      </c>
    </row>
    <row r="59" spans="1:8" x14ac:dyDescent="0.2">
      <c r="A59" s="1" t="s">
        <v>93</v>
      </c>
      <c r="B59" s="1" t="s">
        <v>9</v>
      </c>
      <c r="C59" s="1" t="s">
        <v>94</v>
      </c>
      <c r="D59" s="3">
        <v>6.5</v>
      </c>
      <c r="E59" s="3" t="s">
        <v>7</v>
      </c>
      <c r="F59" s="4">
        <v>79.7</v>
      </c>
      <c r="G59" s="10" t="s">
        <v>300</v>
      </c>
      <c r="H59">
        <f>VLOOKUP(A59,Sheet1!B:F,4,FALSE)</f>
        <v>1450</v>
      </c>
    </row>
    <row r="60" spans="1:8" x14ac:dyDescent="0.2">
      <c r="A60" s="1" t="s">
        <v>121</v>
      </c>
      <c r="B60" s="1" t="s">
        <v>6</v>
      </c>
      <c r="C60" s="1" t="s">
        <v>122</v>
      </c>
      <c r="D60" s="3">
        <v>12.75</v>
      </c>
      <c r="E60" s="3" t="s">
        <v>7</v>
      </c>
      <c r="F60" s="4">
        <v>18.8</v>
      </c>
      <c r="G60" s="10" t="s">
        <v>301</v>
      </c>
      <c r="H60" t="e">
        <f>VLOOKUP(A60,Sheet1!B:F,4,FALSE)</f>
        <v>#N/A</v>
      </c>
    </row>
    <row r="61" spans="1:8" x14ac:dyDescent="0.2">
      <c r="A61" s="1" t="s">
        <v>120</v>
      </c>
      <c r="B61" s="1" t="s">
        <v>9</v>
      </c>
      <c r="C61" s="1" t="s">
        <v>240</v>
      </c>
      <c r="D61" s="3">
        <v>12.5</v>
      </c>
      <c r="E61" s="3" t="s">
        <v>7</v>
      </c>
      <c r="F61" s="4">
        <v>25.7</v>
      </c>
      <c r="G61" s="1" t="s">
        <v>302</v>
      </c>
      <c r="H61">
        <f>VLOOKUP(A61,Sheet1!B:F,4,FALSE)</f>
        <v>1010</v>
      </c>
    </row>
    <row r="62" spans="1:8" x14ac:dyDescent="0.2">
      <c r="A62" s="1" t="s">
        <v>119</v>
      </c>
      <c r="B62" s="1" t="s">
        <v>9</v>
      </c>
      <c r="C62" s="1" t="s">
        <v>241</v>
      </c>
      <c r="D62" s="3">
        <v>8.5</v>
      </c>
      <c r="E62" s="3" t="s">
        <v>7</v>
      </c>
      <c r="F62" s="4">
        <v>32.5</v>
      </c>
      <c r="G62" s="10" t="s">
        <v>303</v>
      </c>
      <c r="H62">
        <f>VLOOKUP(A62,Sheet1!B:F,4,FALSE)</f>
        <v>1010</v>
      </c>
    </row>
    <row r="63" spans="1:8" x14ac:dyDescent="0.2">
      <c r="A63" s="1" t="s">
        <v>12</v>
      </c>
      <c r="B63" s="1" t="s">
        <v>9</v>
      </c>
      <c r="C63" s="1" t="s">
        <v>13</v>
      </c>
      <c r="D63" s="3">
        <v>2.4500000000000002</v>
      </c>
      <c r="E63" s="3" t="s">
        <v>7</v>
      </c>
      <c r="F63" s="4">
        <v>39.200000000000003</v>
      </c>
      <c r="G63" s="10" t="s">
        <v>304</v>
      </c>
      <c r="H63">
        <f>VLOOKUP(A63,Sheet1!B:F,4,FALSE)</f>
        <v>590</v>
      </c>
    </row>
    <row r="64" spans="1:8" x14ac:dyDescent="0.2">
      <c r="A64" s="1" t="s">
        <v>14</v>
      </c>
      <c r="B64" s="1" t="s">
        <v>9</v>
      </c>
      <c r="C64" s="1" t="s">
        <v>15</v>
      </c>
      <c r="D64" s="3">
        <v>3.98</v>
      </c>
      <c r="E64" s="3" t="s">
        <v>7</v>
      </c>
      <c r="F64" s="4">
        <v>37.6</v>
      </c>
      <c r="G64" s="10" t="s">
        <v>305</v>
      </c>
      <c r="H64">
        <f>VLOOKUP(A64,Sheet1!B:F,4,FALSE)</f>
        <v>590</v>
      </c>
    </row>
    <row r="65" spans="1:8" x14ac:dyDescent="0.2">
      <c r="A65" s="1" t="s">
        <v>104</v>
      </c>
      <c r="B65" s="1" t="s">
        <v>9</v>
      </c>
      <c r="C65" s="1" t="s">
        <v>105</v>
      </c>
      <c r="D65" s="3">
        <v>3.5</v>
      </c>
      <c r="E65" s="3" t="s">
        <v>7</v>
      </c>
      <c r="F65" s="4">
        <v>67.7</v>
      </c>
      <c r="G65" s="10" t="s">
        <v>306</v>
      </c>
      <c r="H65">
        <f>VLOOKUP(A65,Sheet1!B:F,4,FALSE)</f>
        <v>1290</v>
      </c>
    </row>
    <row r="66" spans="1:8" x14ac:dyDescent="0.2">
      <c r="A66" s="1" t="s">
        <v>106</v>
      </c>
      <c r="B66" s="1" t="s">
        <v>9</v>
      </c>
      <c r="C66" s="1" t="s">
        <v>242</v>
      </c>
      <c r="D66" s="3">
        <v>4.25</v>
      </c>
      <c r="E66" s="3" t="s">
        <v>7</v>
      </c>
      <c r="F66" s="4">
        <v>40.1</v>
      </c>
      <c r="G66" s="10" t="s">
        <v>307</v>
      </c>
      <c r="H66">
        <f>VLOOKUP(A66,Sheet1!B:F,4,FALSE)</f>
        <v>1290</v>
      </c>
    </row>
    <row r="67" spans="1:8" x14ac:dyDescent="0.2">
      <c r="A67" s="1" t="s">
        <v>129</v>
      </c>
      <c r="B67" s="1" t="s">
        <v>6</v>
      </c>
      <c r="C67" s="1" t="s">
        <v>130</v>
      </c>
      <c r="D67" s="3">
        <v>8.75</v>
      </c>
      <c r="E67" s="3" t="s">
        <v>7</v>
      </c>
      <c r="F67" s="4">
        <v>31.5</v>
      </c>
      <c r="G67" s="10" t="s">
        <v>308</v>
      </c>
      <c r="H67">
        <f>VLOOKUP(A67,Sheet1!B:F,4,FALSE)</f>
        <v>1360</v>
      </c>
    </row>
    <row r="68" spans="1:8" x14ac:dyDescent="0.2">
      <c r="A68" s="1" t="s">
        <v>61</v>
      </c>
      <c r="B68" s="1" t="s">
        <v>9</v>
      </c>
      <c r="C68" s="1" t="s">
        <v>62</v>
      </c>
      <c r="D68" s="3">
        <v>9.5</v>
      </c>
      <c r="E68" s="3" t="s">
        <v>7</v>
      </c>
      <c r="F68" s="4">
        <v>98.3</v>
      </c>
      <c r="G68" s="10" t="s">
        <v>309</v>
      </c>
      <c r="H68">
        <f>VLOOKUP(A68,Sheet1!B:F,4,FALSE)</f>
        <v>2350</v>
      </c>
    </row>
    <row r="69" spans="1:8" x14ac:dyDescent="0.2">
      <c r="A69" s="1" t="s">
        <v>125</v>
      </c>
      <c r="B69" s="1" t="s">
        <v>9</v>
      </c>
      <c r="C69" s="1" t="s">
        <v>243</v>
      </c>
      <c r="D69" s="3">
        <v>8.5</v>
      </c>
      <c r="E69" s="3" t="s">
        <v>7</v>
      </c>
      <c r="F69" s="4">
        <v>50.4</v>
      </c>
      <c r="G69" s="10" t="s">
        <v>310</v>
      </c>
      <c r="H69">
        <f>VLOOKUP(A69,Sheet1!B:F,4,FALSE)</f>
        <v>1360</v>
      </c>
    </row>
    <row r="70" spans="1:8" x14ac:dyDescent="0.2">
      <c r="A70" s="1" t="s">
        <v>65</v>
      </c>
      <c r="B70" s="1" t="s">
        <v>9</v>
      </c>
      <c r="C70" s="1" t="s">
        <v>66</v>
      </c>
      <c r="D70" s="3">
        <v>15</v>
      </c>
      <c r="E70" s="3" t="s">
        <v>7</v>
      </c>
      <c r="F70" s="4">
        <v>52.7</v>
      </c>
      <c r="G70" s="10" t="s">
        <v>311</v>
      </c>
      <c r="H70">
        <f>VLOOKUP(A70,Sheet1!B:F,4,FALSE)</f>
        <v>840</v>
      </c>
    </row>
    <row r="71" spans="1:8" x14ac:dyDescent="0.2">
      <c r="A71" s="1" t="s">
        <v>10</v>
      </c>
      <c r="B71" s="1" t="s">
        <v>9</v>
      </c>
      <c r="C71" s="1" t="s">
        <v>11</v>
      </c>
      <c r="D71" s="3">
        <v>13.25</v>
      </c>
      <c r="E71" s="3" t="s">
        <v>7</v>
      </c>
      <c r="F71" s="4">
        <v>38.6</v>
      </c>
      <c r="G71" s="10" t="s">
        <v>312</v>
      </c>
      <c r="H71">
        <f>VLOOKUP(A71,Sheet1!B:F,4,FALSE)</f>
        <v>1570</v>
      </c>
    </row>
    <row r="72" spans="1:8" x14ac:dyDescent="0.2">
      <c r="A72" s="1" t="s">
        <v>99</v>
      </c>
      <c r="B72" s="1" t="s">
        <v>9</v>
      </c>
      <c r="C72" s="1" t="s">
        <v>100</v>
      </c>
      <c r="D72" s="3">
        <v>10.9</v>
      </c>
      <c r="E72" s="3" t="s">
        <v>7</v>
      </c>
      <c r="F72" s="4">
        <v>38.1</v>
      </c>
      <c r="G72" s="10" t="s">
        <v>313</v>
      </c>
      <c r="H72">
        <f>VLOOKUP(A72,Sheet1!B:F,4,FALSE)</f>
        <v>1725</v>
      </c>
    </row>
    <row r="73" spans="1:8" x14ac:dyDescent="0.2">
      <c r="A73" s="1" t="s">
        <v>31</v>
      </c>
      <c r="B73" s="1" t="s">
        <v>9</v>
      </c>
      <c r="C73" s="1" t="s">
        <v>237</v>
      </c>
      <c r="D73" s="3">
        <v>18.5</v>
      </c>
      <c r="E73" s="3" t="s">
        <v>7</v>
      </c>
      <c r="F73" s="4">
        <v>10.4</v>
      </c>
      <c r="G73" s="1" t="s">
        <v>314</v>
      </c>
      <c r="H73">
        <f>VLOOKUP(A73,Sheet1!B:F,4,FALSE)</f>
        <v>1980</v>
      </c>
    </row>
    <row r="74" spans="1:8" x14ac:dyDescent="0.2">
      <c r="A74" s="1" t="s">
        <v>71</v>
      </c>
      <c r="B74" s="1" t="s">
        <v>9</v>
      </c>
      <c r="C74" s="1" t="s">
        <v>72</v>
      </c>
      <c r="D74" s="3">
        <v>5.9</v>
      </c>
      <c r="E74" s="3" t="s">
        <v>7</v>
      </c>
      <c r="F74" s="4">
        <v>169</v>
      </c>
      <c r="G74" s="1" t="s">
        <v>315</v>
      </c>
      <c r="H74">
        <f>VLOOKUP(A74,Sheet1!B:F,4,FALSE)</f>
        <v>850</v>
      </c>
    </row>
    <row r="75" spans="1:8" x14ac:dyDescent="0.2">
      <c r="A75" s="1" t="s">
        <v>110</v>
      </c>
      <c r="B75" s="1" t="s">
        <v>9</v>
      </c>
      <c r="C75" s="1" t="s">
        <v>231</v>
      </c>
      <c r="D75" s="3">
        <v>9.5</v>
      </c>
      <c r="E75" s="3" t="s">
        <v>7</v>
      </c>
      <c r="F75" s="4">
        <v>544</v>
      </c>
      <c r="G75" s="1" t="s">
        <v>316</v>
      </c>
      <c r="H75">
        <f>VLOOKUP(A75,Sheet1!B:F,4,FALSE)</f>
        <v>1510</v>
      </c>
    </row>
    <row r="76" spans="1:8" x14ac:dyDescent="0.2">
      <c r="A76" s="1" t="s">
        <v>87</v>
      </c>
      <c r="B76" s="1" t="s">
        <v>9</v>
      </c>
      <c r="C76" s="1" t="s">
        <v>88</v>
      </c>
      <c r="D76" s="3">
        <v>6.5</v>
      </c>
      <c r="E76" s="3" t="s">
        <v>7</v>
      </c>
      <c r="F76" s="4">
        <v>59.4</v>
      </c>
      <c r="G76" s="1" t="s">
        <v>317</v>
      </c>
      <c r="H76">
        <f>VLOOKUP(A76,Sheet1!B:F,4,FALSE)</f>
        <v>950</v>
      </c>
    </row>
    <row r="77" spans="1:8" x14ac:dyDescent="0.2">
      <c r="A77" s="1" t="s">
        <v>103</v>
      </c>
      <c r="B77" s="1" t="s">
        <v>9</v>
      </c>
      <c r="C77" s="1" t="s">
        <v>225</v>
      </c>
      <c r="D77" s="3">
        <v>12.75</v>
      </c>
      <c r="E77" s="3" t="s">
        <v>7</v>
      </c>
      <c r="F77" s="4">
        <v>329</v>
      </c>
      <c r="G77" s="1" t="s">
        <v>318</v>
      </c>
      <c r="H77">
        <f>VLOOKUP(A77,Sheet1!B:F,4,FALSE)</f>
        <v>1860</v>
      </c>
    </row>
    <row r="78" spans="1:8" x14ac:dyDescent="0.2">
      <c r="A78" s="1"/>
      <c r="B78" s="1"/>
      <c r="C78" s="1"/>
      <c r="D78" s="3"/>
      <c r="E78" s="1"/>
      <c r="F78" s="4"/>
    </row>
    <row r="79" spans="1:8" x14ac:dyDescent="0.2">
      <c r="A79" s="1"/>
      <c r="B79" s="1"/>
      <c r="C79" s="1"/>
      <c r="D79" s="3"/>
      <c r="E79" s="1"/>
      <c r="F79" s="4"/>
    </row>
    <row r="80" spans="1:8" x14ac:dyDescent="0.2">
      <c r="A80" s="1"/>
      <c r="B80" s="1"/>
      <c r="C80" s="1"/>
      <c r="D80" s="3"/>
      <c r="E80" s="1"/>
      <c r="F80" s="4"/>
    </row>
    <row r="81" spans="1:6" x14ac:dyDescent="0.2">
      <c r="A81" s="1"/>
      <c r="B81" s="1"/>
      <c r="C81" s="1"/>
      <c r="D81" s="3"/>
      <c r="E81" s="1"/>
      <c r="F81" s="4"/>
    </row>
    <row r="82" spans="1:6" x14ac:dyDescent="0.2">
      <c r="A82" s="1"/>
      <c r="B82" s="1"/>
      <c r="C82" s="1"/>
      <c r="D82" s="3"/>
      <c r="E82" s="1"/>
      <c r="F82" s="4"/>
    </row>
    <row r="83" spans="1:6" x14ac:dyDescent="0.2">
      <c r="A83" s="1"/>
      <c r="B83" s="1"/>
      <c r="C83" s="1"/>
      <c r="D83" s="3"/>
      <c r="E83" s="1"/>
      <c r="F83" s="4"/>
    </row>
    <row r="84" spans="1:6" x14ac:dyDescent="0.2">
      <c r="A84" s="1"/>
      <c r="B84" s="1"/>
      <c r="C84" s="1"/>
      <c r="D84" s="3"/>
      <c r="E84" s="1"/>
      <c r="F84" s="4"/>
    </row>
    <row r="85" spans="1:6" x14ac:dyDescent="0.2">
      <c r="A85" s="1"/>
      <c r="B85" s="1"/>
      <c r="C85" s="1"/>
      <c r="D85" s="3"/>
      <c r="E85" s="1"/>
      <c r="F85" s="4"/>
    </row>
    <row r="86" spans="1:6" x14ac:dyDescent="0.2">
      <c r="A86" s="1"/>
      <c r="B86" s="1"/>
      <c r="C86" s="1"/>
      <c r="D86" s="3"/>
      <c r="E86" s="1"/>
      <c r="F86" s="4"/>
    </row>
    <row r="87" spans="1:6" x14ac:dyDescent="0.2">
      <c r="A87" s="1"/>
      <c r="B87" s="1"/>
      <c r="C87" s="1"/>
      <c r="D87" s="3"/>
      <c r="E87" s="1"/>
      <c r="F87" s="4"/>
    </row>
    <row r="88" spans="1:6" x14ac:dyDescent="0.2">
      <c r="A88" s="1"/>
      <c r="B88" s="1"/>
      <c r="C88" s="1"/>
      <c r="D88" s="3"/>
      <c r="E88" s="1"/>
      <c r="F88" s="4"/>
    </row>
    <row r="89" spans="1:6" x14ac:dyDescent="0.2">
      <c r="A89" s="1"/>
      <c r="B89" s="1"/>
      <c r="C89" s="1"/>
      <c r="D89" s="3"/>
      <c r="E89" s="1"/>
      <c r="F89" s="4"/>
    </row>
    <row r="90" spans="1:6" x14ac:dyDescent="0.2">
      <c r="A90" s="1"/>
      <c r="B90" s="1"/>
      <c r="C90" s="1"/>
      <c r="D90" s="3"/>
      <c r="E90" s="1"/>
      <c r="F90" s="4"/>
    </row>
    <row r="91" spans="1:6" x14ac:dyDescent="0.2">
      <c r="A91" s="1"/>
      <c r="B91" s="1"/>
      <c r="C91" s="1"/>
      <c r="D91" s="3"/>
      <c r="E91" s="1"/>
      <c r="F91" s="4"/>
    </row>
    <row r="92" spans="1:6" x14ac:dyDescent="0.2">
      <c r="A92" s="1"/>
      <c r="B92" s="1"/>
      <c r="C92" s="1"/>
      <c r="D92" s="3"/>
      <c r="E92" s="1"/>
      <c r="F92" s="4"/>
    </row>
    <row r="93" spans="1:6" x14ac:dyDescent="0.2">
      <c r="A93" s="1"/>
      <c r="B93" s="1"/>
      <c r="C93" s="1"/>
      <c r="D93" s="3"/>
      <c r="E93" s="1"/>
      <c r="F93" s="4"/>
    </row>
    <row r="94" spans="1:6" x14ac:dyDescent="0.2">
      <c r="A94" s="1"/>
      <c r="B94" s="1"/>
      <c r="C94" s="1"/>
      <c r="D94" s="3"/>
      <c r="E94" s="1"/>
      <c r="F94" s="4"/>
    </row>
    <row r="95" spans="1:6" x14ac:dyDescent="0.2">
      <c r="A95" s="1"/>
      <c r="B95" s="1"/>
      <c r="C95" s="1"/>
      <c r="D95" s="3"/>
      <c r="E95" s="1"/>
      <c r="F95" s="4"/>
    </row>
    <row r="96" spans="1:6" x14ac:dyDescent="0.2">
      <c r="A96" s="1"/>
      <c r="B96" s="1"/>
      <c r="C96" s="1"/>
      <c r="D96" s="3"/>
      <c r="E96" s="1"/>
      <c r="F96" s="4"/>
    </row>
    <row r="97" spans="1:6" x14ac:dyDescent="0.2">
      <c r="A97" s="1"/>
      <c r="B97" s="1"/>
      <c r="C97" s="1"/>
      <c r="D97" s="3"/>
      <c r="E97" s="1"/>
      <c r="F97" s="4"/>
    </row>
    <row r="98" spans="1:6" x14ac:dyDescent="0.2">
      <c r="A98" s="1"/>
      <c r="B98" s="1"/>
      <c r="C98" s="1"/>
      <c r="D98" s="3"/>
      <c r="E98" s="1"/>
      <c r="F98" s="4"/>
    </row>
    <row r="99" spans="1:6" x14ac:dyDescent="0.2">
      <c r="A99" s="1"/>
      <c r="B99" s="1"/>
      <c r="C99" s="1"/>
      <c r="D99" s="3"/>
      <c r="E99" s="1"/>
      <c r="F99" s="4"/>
    </row>
    <row r="100" spans="1:6" x14ac:dyDescent="0.2">
      <c r="A100" s="1"/>
      <c r="B100" s="1"/>
      <c r="C100" s="1"/>
      <c r="D100" s="3"/>
      <c r="E100" s="1"/>
      <c r="F100" s="4"/>
    </row>
    <row r="101" spans="1:6" x14ac:dyDescent="0.2">
      <c r="A101" s="1"/>
      <c r="B101" s="1"/>
      <c r="C101" s="1"/>
      <c r="D101" s="3"/>
      <c r="E101" s="1"/>
      <c r="F101" s="4"/>
    </row>
    <row r="102" spans="1:6" x14ac:dyDescent="0.2">
      <c r="A102" s="1"/>
      <c r="B102" s="1"/>
      <c r="C102" s="1"/>
      <c r="D102" s="3"/>
      <c r="E102" s="1"/>
      <c r="F102" s="4"/>
    </row>
    <row r="103" spans="1:6" x14ac:dyDescent="0.2">
      <c r="A103" s="1"/>
      <c r="B103" s="1"/>
      <c r="C103" s="1"/>
      <c r="D103" s="3"/>
      <c r="E103" s="1"/>
      <c r="F103" s="4"/>
    </row>
    <row r="104" spans="1:6" x14ac:dyDescent="0.2">
      <c r="A104" s="1"/>
      <c r="B104" s="1"/>
      <c r="C104" s="1"/>
      <c r="D104" s="3"/>
      <c r="E104" s="1"/>
      <c r="F104" s="4"/>
    </row>
    <row r="105" spans="1:6" x14ac:dyDescent="0.2">
      <c r="A105" s="1"/>
      <c r="B105" s="1"/>
      <c r="C105" s="1"/>
      <c r="D105" s="3"/>
      <c r="E105" s="1"/>
      <c r="F105" s="4"/>
    </row>
    <row r="106" spans="1:6" x14ac:dyDescent="0.2">
      <c r="A106" s="1"/>
      <c r="B106" s="1"/>
      <c r="C106" s="1"/>
      <c r="D106" s="3"/>
      <c r="E106" s="1"/>
      <c r="F106" s="4"/>
    </row>
    <row r="107" spans="1:6" x14ac:dyDescent="0.2">
      <c r="A107" s="1"/>
      <c r="B107" s="1"/>
      <c r="C107" s="1"/>
      <c r="D107" s="3"/>
      <c r="E107" s="1"/>
      <c r="F107" s="4"/>
    </row>
    <row r="108" spans="1:6" x14ac:dyDescent="0.2">
      <c r="A108" s="1"/>
      <c r="B108" s="1"/>
      <c r="C108" s="1"/>
      <c r="D108" s="3"/>
      <c r="E108" s="1"/>
      <c r="F108" s="4"/>
    </row>
    <row r="109" spans="1:6" x14ac:dyDescent="0.2">
      <c r="A109" s="1"/>
      <c r="B109" s="1"/>
      <c r="C109" s="1"/>
      <c r="D109" s="3"/>
      <c r="E109" s="1"/>
      <c r="F109" s="4"/>
    </row>
    <row r="110" spans="1:6" x14ac:dyDescent="0.2">
      <c r="A110" s="1"/>
      <c r="B110" s="1"/>
      <c r="C110" s="1"/>
      <c r="D110" s="3"/>
      <c r="E110" s="1"/>
      <c r="F110" s="4"/>
    </row>
    <row r="111" spans="1:6" x14ac:dyDescent="0.2">
      <c r="A111" s="1"/>
      <c r="B111" s="1"/>
      <c r="C111" s="1"/>
      <c r="D111" s="3"/>
      <c r="E111" s="1"/>
      <c r="F111" s="4"/>
    </row>
    <row r="112" spans="1:6" x14ac:dyDescent="0.2">
      <c r="A112" s="1"/>
      <c r="B112" s="1"/>
      <c r="C112" s="1"/>
      <c r="D112" s="3"/>
      <c r="E112" s="1"/>
      <c r="F112" s="4"/>
    </row>
    <row r="113" spans="1:6" x14ac:dyDescent="0.2">
      <c r="A113" s="1"/>
      <c r="B113" s="1"/>
      <c r="C113" s="1"/>
      <c r="D113" s="3"/>
      <c r="E113" s="1"/>
      <c r="F113" s="4"/>
    </row>
    <row r="114" spans="1:6" x14ac:dyDescent="0.2">
      <c r="A114" s="1"/>
      <c r="B114" s="1"/>
      <c r="C114" s="1"/>
      <c r="D114" s="3"/>
      <c r="E114" s="1"/>
      <c r="F114" s="4"/>
    </row>
    <row r="115" spans="1:6" x14ac:dyDescent="0.2">
      <c r="A115" s="1"/>
      <c r="B115" s="1"/>
      <c r="C115" s="1"/>
      <c r="D115" s="3"/>
      <c r="E115" s="1"/>
      <c r="F115" s="4"/>
    </row>
    <row r="116" spans="1:6" x14ac:dyDescent="0.2">
      <c r="A116" s="1"/>
      <c r="B116" s="1"/>
      <c r="C116" s="1"/>
      <c r="D116" s="3"/>
      <c r="E116" s="1"/>
      <c r="F116" s="4"/>
    </row>
    <row r="117" spans="1:6" x14ac:dyDescent="0.2">
      <c r="A117" s="1"/>
      <c r="B117" s="1"/>
      <c r="C117" s="1"/>
      <c r="D117" s="3"/>
      <c r="E117" s="1"/>
      <c r="F117" s="4"/>
    </row>
    <row r="118" spans="1:6" x14ac:dyDescent="0.2">
      <c r="A118" s="1"/>
      <c r="B118" s="1"/>
      <c r="C118" s="1"/>
      <c r="D118" s="3"/>
      <c r="E118" s="1"/>
      <c r="F118" s="4"/>
    </row>
    <row r="119" spans="1:6" x14ac:dyDescent="0.2">
      <c r="A119" s="1"/>
      <c r="B119" s="1"/>
      <c r="C119" s="1"/>
      <c r="D119" s="3"/>
      <c r="E119" s="1"/>
      <c r="F119" s="4"/>
    </row>
    <row r="120" spans="1:6" x14ac:dyDescent="0.2">
      <c r="A120" s="1"/>
      <c r="B120" s="1"/>
      <c r="C120" s="1"/>
      <c r="D120" s="3"/>
      <c r="E120" s="1"/>
      <c r="F120" s="4"/>
    </row>
    <row r="121" spans="1:6" x14ac:dyDescent="0.2">
      <c r="A121" s="1"/>
      <c r="B121" s="1"/>
      <c r="C121" s="1"/>
      <c r="D121" s="3"/>
      <c r="E121" s="1"/>
      <c r="F121" s="4"/>
    </row>
    <row r="122" spans="1:6" x14ac:dyDescent="0.2">
      <c r="A122" s="1"/>
      <c r="B122" s="1"/>
      <c r="C122" s="1"/>
      <c r="D122" s="3"/>
      <c r="E122" s="1"/>
      <c r="F122" s="4"/>
    </row>
    <row r="123" spans="1:6" x14ac:dyDescent="0.2">
      <c r="A123" s="1"/>
      <c r="B123" s="1"/>
      <c r="C123" s="1"/>
      <c r="D123" s="3"/>
      <c r="E123" s="1"/>
      <c r="F123" s="4"/>
    </row>
    <row r="124" spans="1:6" x14ac:dyDescent="0.2">
      <c r="A124" s="1"/>
      <c r="B124" s="1"/>
      <c r="C124" s="1"/>
      <c r="D124" s="3"/>
      <c r="E124" s="1"/>
      <c r="F124" s="4"/>
    </row>
    <row r="125" spans="1:6" x14ac:dyDescent="0.2">
      <c r="A125" s="1"/>
      <c r="B125" s="1"/>
      <c r="C125" s="1"/>
      <c r="D125" s="3"/>
      <c r="E125" s="1"/>
      <c r="F125" s="4"/>
    </row>
    <row r="126" spans="1:6" x14ac:dyDescent="0.2">
      <c r="A126" s="1"/>
      <c r="B126" s="1"/>
      <c r="C126" s="1"/>
      <c r="D126" s="3"/>
      <c r="E126" s="1"/>
      <c r="F126" s="4"/>
    </row>
    <row r="127" spans="1:6" x14ac:dyDescent="0.2">
      <c r="A127" s="1"/>
      <c r="B127" s="1"/>
      <c r="C127" s="1"/>
      <c r="D127" s="3"/>
      <c r="E127" s="1"/>
      <c r="F127" s="4"/>
    </row>
    <row r="128" spans="1:6" x14ac:dyDescent="0.2">
      <c r="A128" s="1"/>
      <c r="B128" s="1"/>
      <c r="C128" s="1"/>
      <c r="D128" s="3"/>
      <c r="E128" s="1"/>
      <c r="F128" s="4"/>
    </row>
    <row r="129" spans="1:6" x14ac:dyDescent="0.2">
      <c r="A129" s="1"/>
      <c r="B129" s="1"/>
      <c r="C129" s="1"/>
      <c r="D129" s="3"/>
      <c r="E129" s="1"/>
      <c r="F129" s="4"/>
    </row>
    <row r="130" spans="1:6" x14ac:dyDescent="0.2">
      <c r="A130" s="1"/>
      <c r="B130" s="1"/>
      <c r="C130" s="1"/>
      <c r="D130" s="3"/>
      <c r="E130" s="1"/>
      <c r="F130" s="4"/>
    </row>
    <row r="131" spans="1:6" x14ac:dyDescent="0.2">
      <c r="A131" s="1"/>
      <c r="B131" s="1"/>
      <c r="C131" s="1"/>
      <c r="D131" s="3"/>
      <c r="E131" s="1"/>
      <c r="F131" s="4"/>
    </row>
    <row r="132" spans="1:6" x14ac:dyDescent="0.2">
      <c r="A132" s="1"/>
      <c r="B132" s="1"/>
      <c r="C132" s="1"/>
      <c r="D132" s="3"/>
      <c r="E132" s="1"/>
      <c r="F132" s="4"/>
    </row>
    <row r="133" spans="1:6" x14ac:dyDescent="0.2">
      <c r="A133" s="1"/>
      <c r="B133" s="1"/>
      <c r="C133" s="1"/>
      <c r="D133" s="3"/>
      <c r="E133" s="1"/>
      <c r="F133" s="4"/>
    </row>
    <row r="134" spans="1:6" x14ac:dyDescent="0.2">
      <c r="A134" s="1"/>
      <c r="B134" s="1"/>
      <c r="C134" s="1"/>
      <c r="D134" s="3"/>
      <c r="E134" s="1"/>
      <c r="F134" s="4"/>
    </row>
    <row r="135" spans="1:6" x14ac:dyDescent="0.2">
      <c r="A135" s="1"/>
      <c r="B135" s="1"/>
      <c r="C135" s="1"/>
      <c r="D135" s="3"/>
      <c r="E135" s="1"/>
      <c r="F135" s="4"/>
    </row>
    <row r="136" spans="1:6" x14ac:dyDescent="0.2">
      <c r="A136" s="1"/>
      <c r="B136" s="1"/>
      <c r="C136" s="1"/>
      <c r="D136" s="3"/>
      <c r="E136" s="1"/>
      <c r="F136" s="4"/>
    </row>
    <row r="137" spans="1:6" x14ac:dyDescent="0.2">
      <c r="A137" s="1"/>
      <c r="B137" s="1"/>
      <c r="C137" s="1"/>
      <c r="D137" s="3"/>
      <c r="E137" s="1"/>
      <c r="F137" s="4"/>
    </row>
    <row r="138" spans="1:6" x14ac:dyDescent="0.2">
      <c r="A138" s="1"/>
      <c r="B138" s="1"/>
      <c r="C138" s="1"/>
      <c r="D138" s="3"/>
      <c r="E138" s="1"/>
      <c r="F138" s="4"/>
    </row>
    <row r="139" spans="1:6" x14ac:dyDescent="0.2">
      <c r="A139" s="1"/>
      <c r="B139" s="1"/>
      <c r="C139" s="1"/>
      <c r="D139" s="3"/>
      <c r="E139" s="1"/>
      <c r="F139" s="4"/>
    </row>
    <row r="140" spans="1:6" x14ac:dyDescent="0.2">
      <c r="A140" s="1"/>
      <c r="B140" s="1"/>
      <c r="C140" s="1"/>
      <c r="D140" s="3"/>
      <c r="E140" s="1"/>
      <c r="F140" s="4"/>
    </row>
    <row r="141" spans="1:6" x14ac:dyDescent="0.2">
      <c r="A141" s="1"/>
      <c r="B141" s="1"/>
      <c r="C141" s="1"/>
      <c r="D141" s="3"/>
      <c r="E141" s="1"/>
      <c r="F141" s="4"/>
    </row>
    <row r="142" spans="1:6" x14ac:dyDescent="0.2">
      <c r="A142" s="1"/>
      <c r="B142" s="1"/>
      <c r="C142" s="1"/>
      <c r="D142" s="3"/>
      <c r="E142" s="1"/>
      <c r="F142" s="4"/>
    </row>
    <row r="143" spans="1:6" x14ac:dyDescent="0.2">
      <c r="A143" s="1"/>
      <c r="B143" s="1"/>
      <c r="C143" s="1"/>
      <c r="D143" s="3"/>
      <c r="E143" s="1"/>
      <c r="F143" s="4"/>
    </row>
    <row r="144" spans="1:6" x14ac:dyDescent="0.2">
      <c r="A144" s="1"/>
      <c r="B144" s="1"/>
      <c r="C144" s="1"/>
      <c r="D144" s="3"/>
      <c r="E144" s="1"/>
      <c r="F144" s="4"/>
    </row>
    <row r="145" spans="1:6" x14ac:dyDescent="0.2">
      <c r="A145" s="1"/>
      <c r="B145" s="1"/>
      <c r="C145" s="1"/>
      <c r="D145" s="3"/>
      <c r="E145" s="1"/>
      <c r="F145" s="4"/>
    </row>
    <row r="146" spans="1:6" x14ac:dyDescent="0.2">
      <c r="A146" s="1"/>
      <c r="B146" s="1"/>
      <c r="C146" s="1"/>
      <c r="D146" s="3"/>
      <c r="E146" s="1"/>
      <c r="F146" s="4"/>
    </row>
    <row r="147" spans="1:6" x14ac:dyDescent="0.2">
      <c r="A147" s="1"/>
      <c r="B147" s="1"/>
      <c r="C147" s="1"/>
      <c r="D147" s="3"/>
      <c r="E147" s="1"/>
      <c r="F147" s="4"/>
    </row>
    <row r="148" spans="1:6" x14ac:dyDescent="0.2">
      <c r="A148" s="1"/>
      <c r="B148" s="1"/>
      <c r="C148" s="1"/>
      <c r="D148" s="3"/>
      <c r="E148" s="1"/>
      <c r="F148" s="4"/>
    </row>
    <row r="149" spans="1:6" x14ac:dyDescent="0.2">
      <c r="A149" s="1"/>
      <c r="B149" s="1"/>
      <c r="C149" s="1"/>
      <c r="D149" s="3"/>
      <c r="E149" s="1"/>
      <c r="F149" s="4"/>
    </row>
    <row r="150" spans="1:6" x14ac:dyDescent="0.2">
      <c r="A150" s="1"/>
      <c r="B150" s="1"/>
      <c r="C150" s="1"/>
      <c r="D150" s="3"/>
      <c r="E150" s="1"/>
      <c r="F150" s="4"/>
    </row>
    <row r="151" spans="1:6" x14ac:dyDescent="0.2">
      <c r="A151" s="1"/>
      <c r="B151" s="1"/>
      <c r="C151" s="1"/>
      <c r="D151" s="3"/>
      <c r="E151" s="1"/>
      <c r="F151" s="4"/>
    </row>
    <row r="152" spans="1:6" x14ac:dyDescent="0.2">
      <c r="A152" s="1"/>
      <c r="B152" s="1"/>
      <c r="C152" s="1"/>
      <c r="D152" s="3"/>
      <c r="E152" s="1"/>
      <c r="F152" s="4"/>
    </row>
    <row r="153" spans="1:6" x14ac:dyDescent="0.2">
      <c r="A153" s="1"/>
      <c r="B153" s="1"/>
      <c r="C153" s="1"/>
      <c r="D153" s="3"/>
      <c r="E153" s="1"/>
      <c r="F153" s="4"/>
    </row>
    <row r="154" spans="1:6" x14ac:dyDescent="0.2">
      <c r="A154" s="1"/>
      <c r="B154" s="1"/>
      <c r="C154" s="1"/>
      <c r="D154" s="3"/>
      <c r="E154" s="1"/>
      <c r="F154" s="4"/>
    </row>
    <row r="155" spans="1:6" x14ac:dyDescent="0.2">
      <c r="A155" s="1"/>
      <c r="B155" s="1"/>
      <c r="C155" s="1"/>
      <c r="D155" s="3"/>
      <c r="E155" s="1"/>
      <c r="F155" s="4"/>
    </row>
    <row r="156" spans="1:6" x14ac:dyDescent="0.2">
      <c r="A156" s="1"/>
      <c r="B156" s="1"/>
      <c r="C156" s="1"/>
      <c r="D156" s="3"/>
      <c r="E156" s="1"/>
      <c r="F156" s="4"/>
    </row>
    <row r="157" spans="1:6" x14ac:dyDescent="0.2">
      <c r="A157" s="1"/>
      <c r="B157" s="1"/>
      <c r="C157" s="1"/>
      <c r="D157" s="3"/>
      <c r="E157" s="1"/>
      <c r="F157" s="4"/>
    </row>
    <row r="158" spans="1:6" x14ac:dyDescent="0.2">
      <c r="A158" s="1"/>
      <c r="B158" s="1"/>
      <c r="C158" s="1"/>
      <c r="D158" s="3"/>
      <c r="E158" s="1"/>
      <c r="F158" s="4"/>
    </row>
    <row r="159" spans="1:6" x14ac:dyDescent="0.2">
      <c r="A159" s="1"/>
      <c r="B159" s="1"/>
      <c r="C159" s="1"/>
      <c r="D159" s="3"/>
      <c r="E159" s="1"/>
      <c r="F159" s="4"/>
    </row>
    <row r="160" spans="1:6" x14ac:dyDescent="0.2">
      <c r="A160" s="1"/>
      <c r="B160" s="1"/>
      <c r="C160" s="1"/>
      <c r="D160" s="3"/>
      <c r="E160" s="1"/>
      <c r="F160" s="4"/>
    </row>
    <row r="161" spans="1:6" x14ac:dyDescent="0.2">
      <c r="A161" s="1"/>
      <c r="B161" s="1"/>
      <c r="C161" s="1"/>
      <c r="D161" s="3"/>
      <c r="E161" s="1"/>
      <c r="F161" s="4"/>
    </row>
    <row r="162" spans="1:6" x14ac:dyDescent="0.2">
      <c r="A162" s="1"/>
      <c r="B162" s="1"/>
      <c r="C162" s="1"/>
      <c r="D162" s="3"/>
      <c r="E162" s="1"/>
      <c r="F162" s="4"/>
    </row>
    <row r="163" spans="1:6" x14ac:dyDescent="0.2">
      <c r="A163" s="1"/>
      <c r="B163" s="1"/>
      <c r="C163" s="1"/>
      <c r="D163" s="3"/>
      <c r="E163" s="1"/>
      <c r="F163" s="4"/>
    </row>
    <row r="164" spans="1:6" x14ac:dyDescent="0.2">
      <c r="A164" s="1"/>
      <c r="B164" s="1"/>
      <c r="C164" s="1"/>
      <c r="D164" s="3"/>
      <c r="E164" s="1"/>
      <c r="F164" s="4"/>
    </row>
    <row r="165" spans="1:6" x14ac:dyDescent="0.2">
      <c r="C165" s="2" t="s">
        <v>134</v>
      </c>
      <c r="D165" s="3">
        <f>SUM(D2:D164)</f>
        <v>671.42999999999984</v>
      </c>
      <c r="F165" s="4">
        <f>SUM(F2:F164)</f>
        <v>4665.2999999999993</v>
      </c>
    </row>
  </sheetData>
  <autoFilter ref="A1:F163" xr:uid="{00000000-0001-0000-0000-000000000000}"/>
  <phoneticPr fontId="0" type="noConversion"/>
  <pageMargins left="0.75" right="0.75" top="1" bottom="1" header="0.5" footer="0.5"/>
  <pageSetup paperSize="0" orientation="landscape" horizontalDpi="0" verticalDpi="0" copies="0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8CC3F-35FE-4412-94E7-E90DFF2A8549}">
  <dimension ref="A1:G74"/>
  <sheetViews>
    <sheetView tabSelected="1" workbookViewId="0"/>
  </sheetViews>
  <sheetFormatPr defaultRowHeight="12.75" x14ac:dyDescent="0.2"/>
  <cols>
    <col min="1" max="1" width="10.140625" style="8" bestFit="1" customWidth="1"/>
    <col min="2" max="2" width="20.85546875" style="6" bestFit="1" customWidth="1"/>
    <col min="3" max="3" width="39.28515625" style="6" customWidth="1"/>
    <col min="4" max="4" width="14.140625" style="8" customWidth="1"/>
    <col min="5" max="5" width="10.5703125" style="8" customWidth="1"/>
    <col min="6" max="6" width="16.42578125" style="6" bestFit="1" customWidth="1"/>
    <col min="7" max="16384" width="9.140625" style="6"/>
  </cols>
  <sheetData>
    <row r="1" spans="1:7" ht="25.5" customHeight="1" x14ac:dyDescent="0.2">
      <c r="A1" s="7" t="s">
        <v>192</v>
      </c>
      <c r="B1" s="5" t="s">
        <v>189</v>
      </c>
      <c r="C1" s="5" t="s">
        <v>190</v>
      </c>
      <c r="D1" s="7" t="s">
        <v>191</v>
      </c>
      <c r="E1" s="12" t="s">
        <v>321</v>
      </c>
      <c r="G1" s="6" t="s">
        <v>319</v>
      </c>
    </row>
    <row r="2" spans="1:7" x14ac:dyDescent="0.2">
      <c r="A2" s="13" t="s">
        <v>312</v>
      </c>
      <c r="B2" s="6" t="s">
        <v>10</v>
      </c>
      <c r="C2" s="6" t="s">
        <v>139</v>
      </c>
      <c r="D2" s="11">
        <v>14.95</v>
      </c>
      <c r="E2" s="8">
        <v>1570</v>
      </c>
      <c r="F2" s="6" t="s">
        <v>197</v>
      </c>
      <c r="G2" s="6">
        <v>45.8</v>
      </c>
    </row>
    <row r="3" spans="1:7" x14ac:dyDescent="0.2">
      <c r="A3" s="13" t="s">
        <v>304</v>
      </c>
      <c r="B3" s="6" t="s">
        <v>12</v>
      </c>
      <c r="C3" s="6" t="s">
        <v>183</v>
      </c>
      <c r="D3" s="11">
        <v>2.4500000000000002</v>
      </c>
      <c r="E3" s="8">
        <v>590</v>
      </c>
      <c r="F3" s="6" t="s">
        <v>221</v>
      </c>
      <c r="G3" s="6">
        <v>89</v>
      </c>
    </row>
    <row r="4" spans="1:7" x14ac:dyDescent="0.2">
      <c r="A4" s="13" t="s">
        <v>305</v>
      </c>
      <c r="B4" s="6" t="s">
        <v>14</v>
      </c>
      <c r="C4" s="6" t="s">
        <v>184</v>
      </c>
      <c r="D4" s="11">
        <v>4.6500000000000004</v>
      </c>
      <c r="E4" s="8">
        <v>590</v>
      </c>
      <c r="F4" s="6" t="s">
        <v>221</v>
      </c>
      <c r="G4" s="6">
        <v>75.400000000000006</v>
      </c>
    </row>
    <row r="5" spans="1:7" x14ac:dyDescent="0.2">
      <c r="A5" s="13" t="s">
        <v>280</v>
      </c>
      <c r="B5" s="6" t="s">
        <v>18</v>
      </c>
      <c r="C5" s="6" t="s">
        <v>164</v>
      </c>
      <c r="D5" s="11">
        <v>3.79</v>
      </c>
      <c r="E5" s="8">
        <v>900</v>
      </c>
      <c r="F5" s="6" t="s">
        <v>215</v>
      </c>
      <c r="G5" s="6">
        <v>112.6</v>
      </c>
    </row>
    <row r="6" spans="1:7" x14ac:dyDescent="0.2">
      <c r="A6" s="13" t="s">
        <v>268</v>
      </c>
      <c r="B6" s="6" t="s">
        <v>329</v>
      </c>
      <c r="C6" s="6" t="s">
        <v>330</v>
      </c>
      <c r="D6" s="11">
        <v>6.25</v>
      </c>
      <c r="E6" s="8">
        <v>1320</v>
      </c>
      <c r="F6" s="6" t="s">
        <v>331</v>
      </c>
      <c r="G6" s="6">
        <v>12.1</v>
      </c>
    </row>
    <row r="7" spans="1:7" x14ac:dyDescent="0.2">
      <c r="A7" s="13" t="s">
        <v>281</v>
      </c>
      <c r="B7" s="6" t="s">
        <v>20</v>
      </c>
      <c r="C7" s="6" t="s">
        <v>165</v>
      </c>
      <c r="D7" s="11">
        <v>4.95</v>
      </c>
      <c r="E7" s="8">
        <v>1320</v>
      </c>
      <c r="F7" s="6" t="s">
        <v>216</v>
      </c>
      <c r="G7" s="6">
        <v>96.2</v>
      </c>
    </row>
    <row r="8" spans="1:7" x14ac:dyDescent="0.2">
      <c r="A8" s="13" t="s">
        <v>269</v>
      </c>
      <c r="B8" s="6" t="s">
        <v>24</v>
      </c>
      <c r="C8" s="6" t="s">
        <v>159</v>
      </c>
      <c r="D8" s="11">
        <v>6.5</v>
      </c>
      <c r="E8" s="8">
        <v>910</v>
      </c>
      <c r="F8" s="6" t="s">
        <v>211</v>
      </c>
      <c r="G8" s="6">
        <v>101.6</v>
      </c>
    </row>
    <row r="9" spans="1:7" x14ac:dyDescent="0.2">
      <c r="A9" s="13" t="s">
        <v>279</v>
      </c>
      <c r="B9" s="6" t="s">
        <v>27</v>
      </c>
      <c r="C9" s="6" t="s">
        <v>163</v>
      </c>
      <c r="D9" s="11">
        <v>4.6500000000000004</v>
      </c>
      <c r="E9" s="8">
        <v>910</v>
      </c>
      <c r="F9" s="6" t="s">
        <v>211</v>
      </c>
      <c r="G9" s="6">
        <v>103.3</v>
      </c>
    </row>
    <row r="10" spans="1:7" x14ac:dyDescent="0.2">
      <c r="A10" s="13" t="s">
        <v>286</v>
      </c>
      <c r="B10" s="6" t="s">
        <v>29</v>
      </c>
      <c r="C10" s="6" t="s">
        <v>135</v>
      </c>
      <c r="D10" s="11">
        <v>14.95</v>
      </c>
      <c r="E10" s="8">
        <v>2900</v>
      </c>
      <c r="F10" s="6" t="s">
        <v>193</v>
      </c>
      <c r="G10" s="6">
        <v>59.6</v>
      </c>
    </row>
    <row r="11" spans="1:7" s="9" customFormat="1" x14ac:dyDescent="0.2">
      <c r="A11" s="13" t="s">
        <v>273</v>
      </c>
      <c r="B11" s="6" t="s">
        <v>31</v>
      </c>
      <c r="C11" s="6" t="s">
        <v>157</v>
      </c>
      <c r="D11" s="11">
        <v>25.5</v>
      </c>
      <c r="E11" s="8">
        <v>1980</v>
      </c>
      <c r="F11" s="6" t="s">
        <v>208</v>
      </c>
      <c r="G11" s="6">
        <v>63.5</v>
      </c>
    </row>
    <row r="12" spans="1:7" x14ac:dyDescent="0.2">
      <c r="A12" s="13">
        <v>30</v>
      </c>
      <c r="B12" s="6" t="s">
        <v>32</v>
      </c>
      <c r="C12" s="6" t="s">
        <v>158</v>
      </c>
      <c r="D12" s="11">
        <v>18.5</v>
      </c>
      <c r="E12" s="8">
        <v>1980</v>
      </c>
      <c r="F12" s="6" t="s">
        <v>208</v>
      </c>
      <c r="G12" s="6">
        <v>4.9000000000000004</v>
      </c>
    </row>
    <row r="13" spans="1:7" x14ac:dyDescent="0.2">
      <c r="A13" s="13" t="s">
        <v>308</v>
      </c>
      <c r="B13" s="6" t="s">
        <v>335</v>
      </c>
      <c r="C13" s="6" t="s">
        <v>337</v>
      </c>
      <c r="D13" s="11">
        <v>6.65</v>
      </c>
      <c r="E13" s="8">
        <v>490</v>
      </c>
      <c r="F13" s="6" t="s">
        <v>339</v>
      </c>
      <c r="G13" s="6">
        <v>20.5</v>
      </c>
    </row>
    <row r="14" spans="1:7" x14ac:dyDescent="0.2">
      <c r="A14" s="13" t="s">
        <v>308</v>
      </c>
      <c r="B14" s="6" t="s">
        <v>336</v>
      </c>
      <c r="C14" s="6" t="s">
        <v>338</v>
      </c>
      <c r="D14" s="11">
        <v>7.75</v>
      </c>
      <c r="E14" s="8">
        <v>490</v>
      </c>
      <c r="F14" s="6" t="s">
        <v>339</v>
      </c>
      <c r="G14" s="6">
        <v>23.6</v>
      </c>
    </row>
    <row r="15" spans="1:7" x14ac:dyDescent="0.2">
      <c r="A15" s="13">
        <v>2</v>
      </c>
      <c r="B15" s="6" t="s">
        <v>358</v>
      </c>
      <c r="C15" s="6" t="s">
        <v>359</v>
      </c>
      <c r="D15" s="11">
        <v>14.95</v>
      </c>
      <c r="E15" s="8">
        <v>1520</v>
      </c>
      <c r="F15" s="6" t="s">
        <v>360</v>
      </c>
      <c r="G15" s="6">
        <v>55.7</v>
      </c>
    </row>
    <row r="16" spans="1:7" x14ac:dyDescent="0.2">
      <c r="A16" s="13" t="s">
        <v>277</v>
      </c>
      <c r="B16" s="6" t="s">
        <v>36</v>
      </c>
      <c r="C16" s="6" t="s">
        <v>161</v>
      </c>
      <c r="D16" s="11">
        <v>6.5</v>
      </c>
      <c r="E16" s="8">
        <v>995</v>
      </c>
      <c r="F16" s="6" t="s">
        <v>210</v>
      </c>
      <c r="G16" s="6">
        <v>47</v>
      </c>
    </row>
    <row r="17" spans="1:7" x14ac:dyDescent="0.2">
      <c r="A17" s="13" t="s">
        <v>278</v>
      </c>
      <c r="B17" s="6" t="s">
        <v>34</v>
      </c>
      <c r="C17" s="6" t="s">
        <v>162</v>
      </c>
      <c r="D17" s="11">
        <v>4.75</v>
      </c>
      <c r="E17" s="8">
        <v>995</v>
      </c>
      <c r="F17" s="6" t="s">
        <v>210</v>
      </c>
      <c r="G17" s="6">
        <v>103</v>
      </c>
    </row>
    <row r="18" spans="1:7" x14ac:dyDescent="0.2">
      <c r="A18" s="13">
        <v>1</v>
      </c>
      <c r="B18" s="6" t="s">
        <v>40</v>
      </c>
      <c r="C18" s="6" t="s">
        <v>166</v>
      </c>
      <c r="D18" s="11">
        <v>12.5</v>
      </c>
      <c r="E18" s="8">
        <v>540</v>
      </c>
      <c r="F18" s="6" t="s">
        <v>217</v>
      </c>
      <c r="G18" s="6">
        <v>43.8</v>
      </c>
    </row>
    <row r="19" spans="1:7" x14ac:dyDescent="0.2">
      <c r="A19" s="13">
        <v>1</v>
      </c>
      <c r="B19" s="6" t="s">
        <v>43</v>
      </c>
      <c r="C19" s="6" t="s">
        <v>167</v>
      </c>
      <c r="D19" s="11">
        <v>20.25</v>
      </c>
      <c r="E19" s="8">
        <v>540</v>
      </c>
      <c r="F19" s="6" t="s">
        <v>217</v>
      </c>
      <c r="G19" s="6">
        <v>54.8</v>
      </c>
    </row>
    <row r="20" spans="1:7" x14ac:dyDescent="0.2">
      <c r="A20" s="13">
        <v>17</v>
      </c>
      <c r="B20" s="6" t="s">
        <v>353</v>
      </c>
      <c r="C20" s="6" t="s">
        <v>355</v>
      </c>
      <c r="D20" s="11">
        <v>2.7</v>
      </c>
      <c r="E20" s="8">
        <v>860</v>
      </c>
      <c r="F20" s="6" t="s">
        <v>354</v>
      </c>
      <c r="G20" s="6">
        <v>65.8</v>
      </c>
    </row>
    <row r="21" spans="1:7" x14ac:dyDescent="0.2">
      <c r="A21" s="13" t="s">
        <v>282</v>
      </c>
      <c r="B21" s="6" t="s">
        <v>322</v>
      </c>
      <c r="C21" s="6" t="s">
        <v>323</v>
      </c>
      <c r="D21" s="11">
        <v>3.99</v>
      </c>
      <c r="E21" s="8">
        <v>660</v>
      </c>
      <c r="F21" s="6" t="s">
        <v>324</v>
      </c>
      <c r="G21" s="6">
        <v>55.8</v>
      </c>
    </row>
    <row r="22" spans="1:7" x14ac:dyDescent="0.2">
      <c r="A22" s="13" t="s">
        <v>268</v>
      </c>
      <c r="B22" s="6" t="s">
        <v>51</v>
      </c>
      <c r="C22" s="6" t="s">
        <v>156</v>
      </c>
      <c r="D22" s="11">
        <v>4.6500000000000004</v>
      </c>
      <c r="E22" s="8">
        <v>1125</v>
      </c>
      <c r="F22" s="6" t="s">
        <v>207</v>
      </c>
      <c r="G22" s="6">
        <v>97.3</v>
      </c>
    </row>
    <row r="23" spans="1:7" x14ac:dyDescent="0.2">
      <c r="A23" s="13">
        <v>30</v>
      </c>
      <c r="B23" s="6" t="s">
        <v>363</v>
      </c>
      <c r="C23" s="6" t="s">
        <v>364</v>
      </c>
      <c r="D23" s="11">
        <v>11.95</v>
      </c>
      <c r="E23" s="8">
        <v>2160</v>
      </c>
      <c r="F23" s="6" t="s">
        <v>365</v>
      </c>
      <c r="G23" s="6">
        <v>24.7</v>
      </c>
    </row>
    <row r="24" spans="1:7" x14ac:dyDescent="0.2">
      <c r="A24" s="13" t="s">
        <v>297</v>
      </c>
      <c r="B24" s="6" t="s">
        <v>47</v>
      </c>
      <c r="C24" s="6" t="s">
        <v>136</v>
      </c>
      <c r="D24" s="11">
        <v>5.6</v>
      </c>
      <c r="E24" s="8">
        <v>1450</v>
      </c>
      <c r="F24" s="6" t="s">
        <v>194</v>
      </c>
      <c r="G24" s="6">
        <v>69.7</v>
      </c>
    </row>
    <row r="25" spans="1:7" x14ac:dyDescent="0.2">
      <c r="A25" s="13" t="s">
        <v>265</v>
      </c>
      <c r="B25" s="6" t="s">
        <v>55</v>
      </c>
      <c r="C25" s="6" t="s">
        <v>340</v>
      </c>
      <c r="D25" s="11">
        <v>4.9000000000000004</v>
      </c>
      <c r="E25" s="8">
        <v>1820</v>
      </c>
      <c r="F25" s="6" t="s">
        <v>218</v>
      </c>
      <c r="G25" s="6">
        <v>9.9</v>
      </c>
    </row>
    <row r="26" spans="1:7" x14ac:dyDescent="0.2">
      <c r="A26" s="13" t="s">
        <v>347</v>
      </c>
      <c r="B26" s="6" t="s">
        <v>325</v>
      </c>
      <c r="C26" s="6" t="s">
        <v>326</v>
      </c>
      <c r="D26" s="11">
        <v>2.85</v>
      </c>
      <c r="E26" s="8">
        <v>1820</v>
      </c>
      <c r="F26" s="6" t="s">
        <v>218</v>
      </c>
      <c r="G26" s="6">
        <v>56.5</v>
      </c>
    </row>
    <row r="27" spans="1:7" x14ac:dyDescent="0.2">
      <c r="A27" s="13" t="s">
        <v>285</v>
      </c>
      <c r="B27" s="6" t="s">
        <v>53</v>
      </c>
      <c r="C27" s="6" t="s">
        <v>168</v>
      </c>
      <c r="D27" s="11">
        <v>4.25</v>
      </c>
      <c r="E27" s="8">
        <v>1820</v>
      </c>
      <c r="F27" s="6" t="s">
        <v>218</v>
      </c>
      <c r="G27" s="6">
        <v>82.7</v>
      </c>
    </row>
    <row r="28" spans="1:7" x14ac:dyDescent="0.2">
      <c r="A28" s="13" t="s">
        <v>287</v>
      </c>
      <c r="B28" s="6" t="s">
        <v>57</v>
      </c>
      <c r="C28" s="6" t="s">
        <v>169</v>
      </c>
      <c r="D28" s="11">
        <v>3.95</v>
      </c>
      <c r="E28" s="8">
        <v>1820</v>
      </c>
      <c r="F28" s="6" t="s">
        <v>209</v>
      </c>
      <c r="G28" s="6">
        <v>70.3</v>
      </c>
    </row>
    <row r="29" spans="1:7" s="9" customFormat="1" x14ac:dyDescent="0.2">
      <c r="A29" s="13" t="s">
        <v>309</v>
      </c>
      <c r="B29" s="6" t="s">
        <v>61</v>
      </c>
      <c r="C29" s="6" t="s">
        <v>137</v>
      </c>
      <c r="D29" s="11">
        <v>9.5</v>
      </c>
      <c r="E29" s="8">
        <v>2350</v>
      </c>
      <c r="F29" s="6" t="s">
        <v>195</v>
      </c>
      <c r="G29" s="6">
        <v>53.9</v>
      </c>
    </row>
    <row r="30" spans="1:7" x14ac:dyDescent="0.2">
      <c r="A30" s="13" t="s">
        <v>263</v>
      </c>
      <c r="B30" s="6" t="s">
        <v>63</v>
      </c>
      <c r="C30" s="6" t="s">
        <v>154</v>
      </c>
      <c r="D30" s="11">
        <v>11.75</v>
      </c>
      <c r="E30" s="8">
        <v>2350</v>
      </c>
      <c r="F30" s="6" t="s">
        <v>195</v>
      </c>
      <c r="G30" s="6">
        <v>22</v>
      </c>
    </row>
    <row r="31" spans="1:7" x14ac:dyDescent="0.2">
      <c r="A31" s="13">
        <v>6</v>
      </c>
      <c r="B31" s="6" t="s">
        <v>59</v>
      </c>
      <c r="C31" s="6" t="s">
        <v>160</v>
      </c>
      <c r="D31" s="11">
        <v>11.5</v>
      </c>
      <c r="E31" s="8">
        <v>2350</v>
      </c>
      <c r="F31" s="6" t="s">
        <v>195</v>
      </c>
      <c r="G31" s="6">
        <v>19.399999999999999</v>
      </c>
    </row>
    <row r="32" spans="1:7" x14ac:dyDescent="0.2">
      <c r="A32" s="13" t="s">
        <v>311</v>
      </c>
      <c r="B32" s="6" t="s">
        <v>65</v>
      </c>
      <c r="C32" s="6" t="s">
        <v>138</v>
      </c>
      <c r="D32" s="11">
        <v>15.95</v>
      </c>
      <c r="E32" s="8">
        <v>840</v>
      </c>
      <c r="F32" s="6" t="s">
        <v>196</v>
      </c>
      <c r="G32" s="6">
        <v>43.1</v>
      </c>
    </row>
    <row r="33" spans="1:7" x14ac:dyDescent="0.2">
      <c r="A33" s="14" t="s">
        <v>350</v>
      </c>
      <c r="B33" s="6" t="s">
        <v>67</v>
      </c>
      <c r="C33" s="6" t="s">
        <v>155</v>
      </c>
      <c r="D33" s="11">
        <v>6.5</v>
      </c>
      <c r="E33" s="8">
        <v>1100</v>
      </c>
      <c r="F33" s="6" t="s">
        <v>206</v>
      </c>
      <c r="G33" s="6">
        <v>13.8</v>
      </c>
    </row>
    <row r="34" spans="1:7" x14ac:dyDescent="0.2">
      <c r="A34" s="13" t="s">
        <v>288</v>
      </c>
      <c r="B34" s="6" t="s">
        <v>69</v>
      </c>
      <c r="C34" s="6" t="s">
        <v>170</v>
      </c>
      <c r="D34" s="11">
        <v>14.45</v>
      </c>
      <c r="E34" s="8">
        <v>850</v>
      </c>
      <c r="F34" s="6" t="s">
        <v>212</v>
      </c>
      <c r="G34" s="6">
        <v>69.400000000000006</v>
      </c>
    </row>
    <row r="35" spans="1:7" x14ac:dyDescent="0.2">
      <c r="A35" s="13" t="s">
        <v>289</v>
      </c>
      <c r="B35" s="6" t="s">
        <v>71</v>
      </c>
      <c r="C35" s="6" t="s">
        <v>171</v>
      </c>
      <c r="D35" s="11">
        <v>6.5</v>
      </c>
      <c r="E35" s="8">
        <v>850</v>
      </c>
      <c r="F35" s="6" t="s">
        <v>212</v>
      </c>
      <c r="G35" s="6">
        <v>84.9</v>
      </c>
    </row>
    <row r="36" spans="1:7" x14ac:dyDescent="0.2">
      <c r="A36" s="13">
        <v>18</v>
      </c>
      <c r="B36" s="6" t="s">
        <v>351</v>
      </c>
      <c r="C36" s="6" t="s">
        <v>352</v>
      </c>
      <c r="D36" s="11">
        <v>2.95</v>
      </c>
      <c r="E36" s="8">
        <v>1480</v>
      </c>
      <c r="F36" s="6" t="s">
        <v>214</v>
      </c>
      <c r="G36" s="6">
        <v>57.1</v>
      </c>
    </row>
    <row r="37" spans="1:7" x14ac:dyDescent="0.2">
      <c r="A37" s="13" t="s">
        <v>291</v>
      </c>
      <c r="B37" s="6" t="s">
        <v>75</v>
      </c>
      <c r="C37" s="6" t="s">
        <v>172</v>
      </c>
      <c r="D37" s="11">
        <v>4.5</v>
      </c>
      <c r="E37" s="8">
        <v>1450</v>
      </c>
      <c r="F37" s="6" t="s">
        <v>214</v>
      </c>
      <c r="G37" s="6">
        <v>38.1</v>
      </c>
    </row>
    <row r="38" spans="1:7" x14ac:dyDescent="0.2">
      <c r="A38" s="13" t="s">
        <v>292</v>
      </c>
      <c r="B38" s="6" t="s">
        <v>79</v>
      </c>
      <c r="C38" s="6" t="s">
        <v>173</v>
      </c>
      <c r="D38" s="11">
        <v>12.75</v>
      </c>
      <c r="E38" s="8">
        <v>1450</v>
      </c>
      <c r="F38" s="6" t="s">
        <v>214</v>
      </c>
      <c r="G38" s="6">
        <v>67.2</v>
      </c>
    </row>
    <row r="39" spans="1:7" x14ac:dyDescent="0.2">
      <c r="A39" s="13" t="s">
        <v>293</v>
      </c>
      <c r="B39" s="6" t="s">
        <v>81</v>
      </c>
      <c r="C39" s="6" t="s">
        <v>174</v>
      </c>
      <c r="D39" s="11">
        <v>10.75</v>
      </c>
      <c r="E39" s="8">
        <v>1450</v>
      </c>
      <c r="F39" s="6" t="s">
        <v>214</v>
      </c>
      <c r="G39" s="6">
        <v>105.3</v>
      </c>
    </row>
    <row r="40" spans="1:7" x14ac:dyDescent="0.2">
      <c r="A40" s="13" t="s">
        <v>294</v>
      </c>
      <c r="B40" s="6" t="s">
        <v>77</v>
      </c>
      <c r="C40" s="6" t="s">
        <v>175</v>
      </c>
      <c r="D40" s="11">
        <v>14.5</v>
      </c>
      <c r="E40" s="8">
        <v>1450</v>
      </c>
      <c r="F40" s="6" t="s">
        <v>214</v>
      </c>
      <c r="G40" s="6">
        <v>119</v>
      </c>
    </row>
    <row r="41" spans="1:7" x14ac:dyDescent="0.2">
      <c r="A41" s="13" t="s">
        <v>348</v>
      </c>
      <c r="B41" s="6" t="s">
        <v>89</v>
      </c>
      <c r="C41" s="6" t="s">
        <v>334</v>
      </c>
      <c r="D41" s="11">
        <v>6.75</v>
      </c>
      <c r="E41" s="8">
        <v>950</v>
      </c>
      <c r="F41" s="6" t="s">
        <v>213</v>
      </c>
      <c r="G41" s="6">
        <v>51.1</v>
      </c>
    </row>
    <row r="42" spans="1:7" x14ac:dyDescent="0.2">
      <c r="A42" s="13" t="s">
        <v>348</v>
      </c>
      <c r="B42" s="6" t="s">
        <v>89</v>
      </c>
      <c r="C42" s="6" t="s">
        <v>224</v>
      </c>
      <c r="D42" s="11">
        <v>6.75</v>
      </c>
      <c r="E42" s="8">
        <v>950</v>
      </c>
      <c r="F42" s="6" t="s">
        <v>213</v>
      </c>
      <c r="G42" s="6">
        <v>51.1</v>
      </c>
    </row>
    <row r="43" spans="1:7" s="9" customFormat="1" x14ac:dyDescent="0.2">
      <c r="A43" s="13" t="s">
        <v>295</v>
      </c>
      <c r="B43" s="6" t="s">
        <v>91</v>
      </c>
      <c r="C43" s="6" t="s">
        <v>176</v>
      </c>
      <c r="D43" s="11">
        <v>9.5</v>
      </c>
      <c r="E43" s="8">
        <v>950</v>
      </c>
      <c r="F43" s="6" t="s">
        <v>213</v>
      </c>
      <c r="G43" s="6">
        <v>204.3</v>
      </c>
    </row>
    <row r="44" spans="1:7" s="9" customFormat="1" x14ac:dyDescent="0.2">
      <c r="A44" s="13" t="s">
        <v>296</v>
      </c>
      <c r="B44" s="6" t="s">
        <v>87</v>
      </c>
      <c r="C44" s="6" t="s">
        <v>177</v>
      </c>
      <c r="D44" s="11">
        <v>6.5</v>
      </c>
      <c r="E44" s="8">
        <v>950</v>
      </c>
      <c r="F44" s="6" t="s">
        <v>213</v>
      </c>
      <c r="G44" s="6">
        <v>223.5</v>
      </c>
    </row>
    <row r="45" spans="1:7" s="9" customFormat="1" x14ac:dyDescent="0.2">
      <c r="A45" s="13">
        <v>29</v>
      </c>
      <c r="B45" s="6" t="s">
        <v>361</v>
      </c>
      <c r="C45" s="6" t="s">
        <v>362</v>
      </c>
      <c r="D45" s="11">
        <v>7.5</v>
      </c>
      <c r="E45" s="8">
        <v>950</v>
      </c>
      <c r="F45" s="6" t="s">
        <v>213</v>
      </c>
      <c r="G45" s="6">
        <v>32.200000000000003</v>
      </c>
    </row>
    <row r="46" spans="1:7" x14ac:dyDescent="0.2">
      <c r="A46" s="13" t="s">
        <v>298</v>
      </c>
      <c r="B46" s="6" t="s">
        <v>95</v>
      </c>
      <c r="C46" s="6" t="s">
        <v>178</v>
      </c>
      <c r="D46" s="11">
        <v>4.95</v>
      </c>
      <c r="E46" s="8">
        <v>950</v>
      </c>
      <c r="F46" s="6" t="s">
        <v>213</v>
      </c>
      <c r="G46" s="6">
        <v>104.8</v>
      </c>
    </row>
    <row r="47" spans="1:7" x14ac:dyDescent="0.2">
      <c r="A47" s="13" t="s">
        <v>299</v>
      </c>
      <c r="B47" s="6" t="s">
        <v>97</v>
      </c>
      <c r="C47" s="6" t="s">
        <v>179</v>
      </c>
      <c r="D47" s="11">
        <v>3.19</v>
      </c>
      <c r="E47" s="8">
        <v>950</v>
      </c>
      <c r="F47" s="6" t="s">
        <v>213</v>
      </c>
      <c r="G47" s="6">
        <v>147.4</v>
      </c>
    </row>
    <row r="48" spans="1:7" x14ac:dyDescent="0.2">
      <c r="A48" s="13" t="s">
        <v>290</v>
      </c>
      <c r="B48" s="6" t="s">
        <v>93</v>
      </c>
      <c r="C48" s="6" t="s">
        <v>180</v>
      </c>
      <c r="D48" s="11">
        <v>6.98</v>
      </c>
      <c r="E48" s="8">
        <v>1450</v>
      </c>
      <c r="F48" s="6" t="s">
        <v>219</v>
      </c>
      <c r="G48" s="6">
        <v>34.9</v>
      </c>
    </row>
    <row r="49" spans="1:7" x14ac:dyDescent="0.2">
      <c r="A49" s="13" t="s">
        <v>313</v>
      </c>
      <c r="B49" s="6" t="s">
        <v>99</v>
      </c>
      <c r="C49" s="6" t="s">
        <v>140</v>
      </c>
      <c r="D49" s="11">
        <v>12.9</v>
      </c>
      <c r="E49" s="8">
        <v>1725</v>
      </c>
      <c r="F49" s="6" t="s">
        <v>198</v>
      </c>
      <c r="G49" s="6">
        <v>45</v>
      </c>
    </row>
    <row r="50" spans="1:7" s="9" customFormat="1" x14ac:dyDescent="0.2">
      <c r="A50" s="13" t="s">
        <v>258</v>
      </c>
      <c r="B50" s="6" t="s">
        <v>101</v>
      </c>
      <c r="C50" s="6" t="s">
        <v>148</v>
      </c>
      <c r="D50" s="11">
        <v>3.15</v>
      </c>
      <c r="E50" s="8">
        <v>540</v>
      </c>
      <c r="F50" s="6" t="s">
        <v>204</v>
      </c>
      <c r="G50" s="6">
        <v>192.6</v>
      </c>
    </row>
    <row r="51" spans="1:7" x14ac:dyDescent="0.2">
      <c r="A51" s="13" t="s">
        <v>245</v>
      </c>
      <c r="B51" s="6" t="s">
        <v>103</v>
      </c>
      <c r="C51" s="6" t="s">
        <v>141</v>
      </c>
      <c r="D51" s="11">
        <v>14.99</v>
      </c>
      <c r="E51" s="8">
        <v>1860</v>
      </c>
      <c r="F51" s="6" t="s">
        <v>199</v>
      </c>
      <c r="G51" s="6">
        <v>56.7</v>
      </c>
    </row>
    <row r="52" spans="1:7" x14ac:dyDescent="0.2">
      <c r="A52" s="13" t="s">
        <v>306</v>
      </c>
      <c r="B52" s="6" t="s">
        <v>104</v>
      </c>
      <c r="C52" s="6" t="s">
        <v>185</v>
      </c>
      <c r="D52" s="11">
        <v>3.65</v>
      </c>
      <c r="E52" s="8">
        <v>1290</v>
      </c>
      <c r="F52" s="6" t="s">
        <v>222</v>
      </c>
      <c r="G52" s="6">
        <v>83.5</v>
      </c>
    </row>
    <row r="53" spans="1:7" x14ac:dyDescent="0.2">
      <c r="A53" s="13" t="s">
        <v>307</v>
      </c>
      <c r="B53" s="6" t="s">
        <v>106</v>
      </c>
      <c r="C53" s="6" t="s">
        <v>186</v>
      </c>
      <c r="D53" s="11">
        <v>6.75</v>
      </c>
      <c r="E53" s="8">
        <v>1290</v>
      </c>
      <c r="F53" s="6" t="s">
        <v>222</v>
      </c>
      <c r="G53" s="6">
        <v>75.7</v>
      </c>
    </row>
    <row r="54" spans="1:7" x14ac:dyDescent="0.2">
      <c r="A54" s="13" t="s">
        <v>265</v>
      </c>
      <c r="B54" s="6" t="s">
        <v>343</v>
      </c>
      <c r="C54" s="6" t="s">
        <v>344</v>
      </c>
      <c r="D54" s="11">
        <v>6.95</v>
      </c>
      <c r="E54" s="8">
        <v>1290</v>
      </c>
      <c r="F54" s="6" t="s">
        <v>222</v>
      </c>
      <c r="G54" s="6">
        <v>18.3</v>
      </c>
    </row>
    <row r="55" spans="1:7" x14ac:dyDescent="0.2">
      <c r="A55" s="13" t="s">
        <v>246</v>
      </c>
      <c r="B55" s="6" t="s">
        <v>107</v>
      </c>
      <c r="C55" s="6" t="s">
        <v>142</v>
      </c>
      <c r="D55" s="11">
        <v>11.25</v>
      </c>
      <c r="E55" s="8">
        <v>2200</v>
      </c>
      <c r="F55" s="6" t="s">
        <v>200</v>
      </c>
      <c r="G55" s="6">
        <v>70.7</v>
      </c>
    </row>
    <row r="56" spans="1:7" x14ac:dyDescent="0.2">
      <c r="A56" s="13" t="s">
        <v>246</v>
      </c>
      <c r="B56" s="6" t="s">
        <v>345</v>
      </c>
      <c r="C56" s="6" t="s">
        <v>153</v>
      </c>
      <c r="D56" s="11">
        <v>9.75</v>
      </c>
      <c r="E56" s="8">
        <v>2200</v>
      </c>
      <c r="F56" s="6" t="s">
        <v>200</v>
      </c>
      <c r="G56" s="6">
        <v>5.4</v>
      </c>
    </row>
    <row r="57" spans="1:7" x14ac:dyDescent="0.2">
      <c r="A57" s="13" t="s">
        <v>251</v>
      </c>
      <c r="B57" s="6" t="s">
        <v>108</v>
      </c>
      <c r="C57" s="6" t="s">
        <v>145</v>
      </c>
      <c r="D57" s="11">
        <v>7.95</v>
      </c>
      <c r="E57" s="8">
        <v>1510</v>
      </c>
      <c r="F57" s="6" t="s">
        <v>203</v>
      </c>
      <c r="G57" s="6">
        <v>301.3</v>
      </c>
    </row>
    <row r="58" spans="1:7" x14ac:dyDescent="0.2">
      <c r="A58" s="13" t="s">
        <v>253</v>
      </c>
      <c r="B58" s="6" t="s">
        <v>342</v>
      </c>
      <c r="C58" s="6" t="s">
        <v>341</v>
      </c>
      <c r="D58" s="11">
        <v>9.9499999999999993</v>
      </c>
      <c r="E58" s="8">
        <v>1510</v>
      </c>
      <c r="F58" s="6" t="s">
        <v>203</v>
      </c>
      <c r="G58" s="6">
        <v>13.4</v>
      </c>
    </row>
    <row r="59" spans="1:7" x14ac:dyDescent="0.2">
      <c r="A59" s="13" t="s">
        <v>252</v>
      </c>
      <c r="B59" s="6" t="s">
        <v>110</v>
      </c>
      <c r="C59" s="6" t="s">
        <v>146</v>
      </c>
      <c r="D59" s="11">
        <v>14.75</v>
      </c>
      <c r="E59" s="8">
        <v>1510</v>
      </c>
      <c r="F59" s="6" t="s">
        <v>203</v>
      </c>
      <c r="G59" s="6">
        <v>191.3</v>
      </c>
    </row>
    <row r="60" spans="1:7" x14ac:dyDescent="0.2">
      <c r="A60" s="13" t="s">
        <v>252</v>
      </c>
      <c r="B60" s="6" t="s">
        <v>111</v>
      </c>
      <c r="C60" s="6" t="s">
        <v>147</v>
      </c>
      <c r="D60" s="11">
        <v>12.95</v>
      </c>
      <c r="E60" s="8">
        <v>1510</v>
      </c>
      <c r="F60" s="6" t="s">
        <v>203</v>
      </c>
      <c r="G60" s="6">
        <v>5.8</v>
      </c>
    </row>
    <row r="61" spans="1:7" x14ac:dyDescent="0.2">
      <c r="A61" s="13">
        <v>29</v>
      </c>
      <c r="B61" s="6" t="s">
        <v>116</v>
      </c>
      <c r="C61" s="6" t="s">
        <v>346</v>
      </c>
      <c r="D61" s="11">
        <v>10.5</v>
      </c>
      <c r="E61" s="8">
        <v>1510</v>
      </c>
      <c r="F61" s="6" t="s">
        <v>203</v>
      </c>
      <c r="G61" s="6">
        <v>19.100000000000001</v>
      </c>
    </row>
    <row r="62" spans="1:7" x14ac:dyDescent="0.2">
      <c r="A62" s="13" t="s">
        <v>247</v>
      </c>
      <c r="B62" s="6" t="s">
        <v>117</v>
      </c>
      <c r="C62" s="6" t="s">
        <v>143</v>
      </c>
      <c r="D62" s="11">
        <v>9.75</v>
      </c>
      <c r="E62" s="8">
        <v>600</v>
      </c>
      <c r="F62" s="6" t="s">
        <v>201</v>
      </c>
      <c r="G62" s="6">
        <v>80.400000000000006</v>
      </c>
    </row>
    <row r="63" spans="1:7" x14ac:dyDescent="0.2">
      <c r="A63" s="13">
        <v>53</v>
      </c>
      <c r="B63" s="6" t="s">
        <v>327</v>
      </c>
      <c r="C63" s="6" t="s">
        <v>328</v>
      </c>
      <c r="D63" s="11">
        <v>5.65</v>
      </c>
      <c r="E63" s="8">
        <v>1010</v>
      </c>
      <c r="F63" s="6" t="s">
        <v>320</v>
      </c>
      <c r="G63" s="6">
        <v>55</v>
      </c>
    </row>
    <row r="64" spans="1:7" x14ac:dyDescent="0.2">
      <c r="A64" s="13" t="s">
        <v>263</v>
      </c>
      <c r="B64" s="6" t="s">
        <v>120</v>
      </c>
      <c r="C64" s="6" t="s">
        <v>181</v>
      </c>
      <c r="D64" s="11">
        <v>15.5</v>
      </c>
      <c r="E64" s="8">
        <v>1010</v>
      </c>
      <c r="F64" s="6" t="s">
        <v>220</v>
      </c>
      <c r="G64" s="6">
        <v>12.5</v>
      </c>
    </row>
    <row r="65" spans="1:7" x14ac:dyDescent="0.2">
      <c r="A65" s="13" t="s">
        <v>303</v>
      </c>
      <c r="B65" s="6" t="s">
        <v>119</v>
      </c>
      <c r="C65" s="6" t="s">
        <v>182</v>
      </c>
      <c r="D65" s="11">
        <v>12.9</v>
      </c>
      <c r="E65" s="8">
        <v>1010</v>
      </c>
      <c r="F65" s="6" t="s">
        <v>220</v>
      </c>
      <c r="G65" s="6">
        <v>154.9</v>
      </c>
    </row>
    <row r="66" spans="1:7" x14ac:dyDescent="0.2">
      <c r="A66" s="13" t="s">
        <v>300</v>
      </c>
      <c r="B66" s="6" t="s">
        <v>332</v>
      </c>
      <c r="C66" s="6" t="s">
        <v>333</v>
      </c>
      <c r="D66" s="11">
        <v>10.25</v>
      </c>
      <c r="E66" s="8">
        <v>960</v>
      </c>
      <c r="F66" s="6" t="s">
        <v>320</v>
      </c>
      <c r="G66" s="6">
        <v>125</v>
      </c>
    </row>
    <row r="67" spans="1:7" x14ac:dyDescent="0.2">
      <c r="A67" s="13" t="s">
        <v>248</v>
      </c>
      <c r="B67" s="6" t="s">
        <v>123</v>
      </c>
      <c r="C67" s="6" t="s">
        <v>144</v>
      </c>
      <c r="D67" s="11">
        <v>20.95</v>
      </c>
      <c r="E67" s="8">
        <v>1630</v>
      </c>
      <c r="F67" s="6" t="s">
        <v>202</v>
      </c>
      <c r="G67" s="6">
        <v>57.9</v>
      </c>
    </row>
    <row r="68" spans="1:7" x14ac:dyDescent="0.2">
      <c r="A68" s="13" t="s">
        <v>259</v>
      </c>
      <c r="B68" s="6" t="s">
        <v>124</v>
      </c>
      <c r="C68" s="6" t="s">
        <v>149</v>
      </c>
      <c r="D68" s="11">
        <v>7.95</v>
      </c>
      <c r="E68" s="8">
        <v>1360</v>
      </c>
      <c r="F68" s="6" t="s">
        <v>205</v>
      </c>
      <c r="G68" s="6">
        <v>62.5</v>
      </c>
    </row>
    <row r="69" spans="1:7" x14ac:dyDescent="0.2">
      <c r="A69" s="13" t="s">
        <v>260</v>
      </c>
      <c r="B69" s="6" t="s">
        <v>128</v>
      </c>
      <c r="C69" s="6" t="s">
        <v>150</v>
      </c>
      <c r="D69" s="11">
        <v>8.5</v>
      </c>
      <c r="E69" s="8">
        <v>1360</v>
      </c>
      <c r="F69" s="6" t="s">
        <v>205</v>
      </c>
      <c r="G69" s="6">
        <v>60.2</v>
      </c>
    </row>
    <row r="70" spans="1:7" x14ac:dyDescent="0.2">
      <c r="A70" s="13" t="s">
        <v>261</v>
      </c>
      <c r="B70" s="6" t="s">
        <v>131</v>
      </c>
      <c r="C70" s="6" t="s">
        <v>151</v>
      </c>
      <c r="D70" s="11">
        <v>13.95</v>
      </c>
      <c r="E70" s="8">
        <v>1360</v>
      </c>
      <c r="F70" s="6" t="s">
        <v>205</v>
      </c>
      <c r="G70" s="6">
        <v>104.9</v>
      </c>
    </row>
    <row r="71" spans="1:7" ht="12" customHeight="1" x14ac:dyDescent="0.2">
      <c r="A71" s="13" t="s">
        <v>262</v>
      </c>
      <c r="B71" s="6" t="s">
        <v>132</v>
      </c>
      <c r="C71" s="6" t="s">
        <v>152</v>
      </c>
      <c r="D71" s="11">
        <v>3.85</v>
      </c>
      <c r="E71" s="8">
        <v>1360</v>
      </c>
      <c r="F71" s="6" t="s">
        <v>205</v>
      </c>
      <c r="G71" s="6">
        <v>94.8</v>
      </c>
    </row>
    <row r="72" spans="1:7" x14ac:dyDescent="0.2">
      <c r="A72" s="13" t="s">
        <v>349</v>
      </c>
      <c r="B72" s="6" t="s">
        <v>129</v>
      </c>
      <c r="C72" s="6" t="s">
        <v>187</v>
      </c>
      <c r="D72" s="11">
        <v>9.6999999999999993</v>
      </c>
      <c r="E72" s="8">
        <v>1360</v>
      </c>
      <c r="F72" s="6" t="s">
        <v>205</v>
      </c>
      <c r="G72" s="6">
        <v>8</v>
      </c>
    </row>
    <row r="73" spans="1:7" x14ac:dyDescent="0.2">
      <c r="A73" s="13" t="s">
        <v>310</v>
      </c>
      <c r="B73" s="6" t="s">
        <v>125</v>
      </c>
      <c r="C73" s="6" t="s">
        <v>188</v>
      </c>
      <c r="D73" s="11">
        <v>8.9</v>
      </c>
      <c r="E73" s="8">
        <v>1360</v>
      </c>
      <c r="F73" s="6" t="s">
        <v>205</v>
      </c>
      <c r="G73" s="6">
        <v>111.1</v>
      </c>
    </row>
    <row r="74" spans="1:7" x14ac:dyDescent="0.2">
      <c r="A74" s="13">
        <v>30</v>
      </c>
      <c r="B74" s="6" t="s">
        <v>133</v>
      </c>
      <c r="C74" s="6" t="s">
        <v>356</v>
      </c>
      <c r="D74" s="11">
        <v>21.98</v>
      </c>
      <c r="E74" s="8">
        <v>1830</v>
      </c>
      <c r="F74" s="6" t="s">
        <v>357</v>
      </c>
      <c r="G74" s="6">
        <v>72.3</v>
      </c>
    </row>
  </sheetData>
  <autoFilter ref="A1:G73" xr:uid="{C878CC3F-35FE-4412-94E7-E90DFF2A8549}">
    <sortState xmlns:xlrd2="http://schemas.microsoft.com/office/spreadsheetml/2017/richdata2" ref="A2:G73">
      <sortCondition ref="F1:F73"/>
    </sortState>
  </autoFilter>
  <sortState xmlns:xlrd2="http://schemas.microsoft.com/office/spreadsheetml/2017/richdata2" ref="A2:F73">
    <sortCondition ref="F2:F73"/>
    <sortCondition ref="C2:C73"/>
  </sortState>
  <printOptions horizontalCentered="1" gridLines="1"/>
  <pageMargins left="0.25" right="0.25" top="0.75" bottom="0.75" header="0.3" footer="0.3"/>
  <pageSetup orientation="portrait" horizontalDpi="200" verticalDpi="200" r:id="rId1"/>
  <headerFooter>
    <oddHeader>&amp;L&amp;"Congenial,Regular"&amp;9Prices Effective: &amp;D&amp;C&amp;"Arial,Bold"&amp;12Doral Specialty Woods Price List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71fd7-1b70-48c8-8ca1-508a3082a5ae" xsi:nil="true"/>
    <lcf76f155ced4ddcb4097134ff3c332f xmlns="9e8aa523-2d7a-4a54-8eac-76d9b849e8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BD7EAC124784E975A4BD218BDF351" ma:contentTypeVersion="18" ma:contentTypeDescription="Create a new document." ma:contentTypeScope="" ma:versionID="20e0a5a5018b9ce3d014980a8a496e34">
  <xsd:schema xmlns:xsd="http://www.w3.org/2001/XMLSchema" xmlns:xs="http://www.w3.org/2001/XMLSchema" xmlns:p="http://schemas.microsoft.com/office/2006/metadata/properties" xmlns:ns2="9e8aa523-2d7a-4a54-8eac-76d9b849e846" xmlns:ns3="cad71fd7-1b70-48c8-8ca1-508a3082a5ae" targetNamespace="http://schemas.microsoft.com/office/2006/metadata/properties" ma:root="true" ma:fieldsID="4f837c696755f54e695a45ba8994461e" ns2:_="" ns3:_="">
    <xsd:import namespace="9e8aa523-2d7a-4a54-8eac-76d9b849e846"/>
    <xsd:import namespace="cad71fd7-1b70-48c8-8ca1-508a3082a5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8aa523-2d7a-4a54-8eac-76d9b849e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b0ad437-dd9a-4c14-b199-dd6f81946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1fd7-1b70-48c8-8ca1-508a3082a5a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aae4c62-9457-4242-a3e8-3d08c1f392a6}" ma:internalName="TaxCatchAll" ma:showField="CatchAllData" ma:web="cad71fd7-1b70-48c8-8ca1-508a3082a5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776A4D-E5F0-414C-9E63-CA84C834F6CF}">
  <ds:schemaRefs>
    <ds:schemaRef ds:uri="http://schemas.microsoft.com/office/2006/metadata/properties"/>
    <ds:schemaRef ds:uri="http://schemas.microsoft.com/office/infopath/2007/PartnerControls"/>
    <ds:schemaRef ds:uri="cad71fd7-1b70-48c8-8ca1-508a3082a5ae"/>
    <ds:schemaRef ds:uri="9e8aa523-2d7a-4a54-8eac-76d9b849e846"/>
  </ds:schemaRefs>
</ds:datastoreItem>
</file>

<file path=customXml/itemProps2.xml><?xml version="1.0" encoding="utf-8"?>
<ds:datastoreItem xmlns:ds="http://schemas.openxmlformats.org/officeDocument/2006/customXml" ds:itemID="{7196AE7E-35CD-4FD3-973F-C925CDAA00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8aa523-2d7a-4a54-8eac-76d9b849e846"/>
    <ds:schemaRef ds:uri="cad71fd7-1b70-48c8-8ca1-508a3082a5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E2A7DC-7C5D-44C1-813C-7417524C98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doral_retail_price_list</vt:lpstr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Doral User</dc:creator>
  <cp:lastModifiedBy>Beth Richards</cp:lastModifiedBy>
  <cp:lastPrinted>2026-08-13T13:41:03Z</cp:lastPrinted>
  <dcterms:created xsi:type="dcterms:W3CDTF">2023-12-07T15:51:28Z</dcterms:created>
  <dcterms:modified xsi:type="dcterms:W3CDTF">2026-08-21T14:58:46Z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0x01010048BBD7EAC124784E975A4BD218BDF351</vt:lpwstr>
  </property>
  <property fmtid="{D5CDD505-2E9C-101B-9397-08002B2CF9AE}" pid="3" name="MediaServiceImageTags">
    <vt:lpwstr/>
  </property>
</Properties>
</file>